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1-2'!$C$12:$E$79</definedName>
    <definedName name="_xlnm._FilterDatabase" localSheetId="1" hidden="1">'Classements 3'!$C$12:$E$12</definedName>
    <definedName name="_xlnm._FilterDatabase" localSheetId="2" hidden="1">'Classements 4'!$C$12:$E$12</definedName>
    <definedName name="_xlnm._FilterDatabase" localSheetId="4" hidden="1">'Classements 5'!$C$12:$E$12</definedName>
    <definedName name="_xlnm._FilterDatabase" localSheetId="3" hidden="1">'Classements Cadets'!$C$12:$E$12</definedName>
    <definedName name="_xlnm._FilterDatabase" localSheetId="5" hidden="1">'Classements Fem'!$C$12:$E$12</definedName>
    <definedName name="_xlnm._FilterDatabase" localSheetId="6" hidden="1">'Classements Min'!$C$12:$E$12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1-2'!$B$1:$L$79</definedName>
    <definedName name="_xlnm.Print_Area" localSheetId="1">'Classements 3'!$B$1:$L$98</definedName>
    <definedName name="_xlnm.Print_Area" localSheetId="2">'Classements 4'!$B$1:$L$87</definedName>
    <definedName name="_xlnm.Print_Area" localSheetId="4">'Classements 5'!$B$1:$L$71</definedName>
    <definedName name="_xlnm.Print_Area" localSheetId="3">'Classements Cadets'!$B$1:$L$16</definedName>
    <definedName name="_xlnm.Print_Area" localSheetId="5">'Classements Fem'!$B$1:$L$19</definedName>
    <definedName name="_xlnm.Print_Area" localSheetId="6">'Classements Min'!$B$1:$L$13</definedName>
    <definedName name="_xlnm.Print_Area" localSheetId="7">Organisateurs!$B$1:$L$62</definedName>
  </definedNames>
  <calcPr calcId="152511"/>
</workbook>
</file>

<file path=xl/calcChain.xml><?xml version="1.0" encoding="utf-8"?>
<calcChain xmlns="http://schemas.openxmlformats.org/spreadsheetml/2006/main">
  <c r="I5" i="1" l="1"/>
  <c r="L9" i="1"/>
  <c r="L9" i="9"/>
  <c r="L9" i="10"/>
  <c r="L9" i="11"/>
  <c r="L9" i="12"/>
  <c r="L9" i="14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D8" i="9"/>
</calcChain>
</file>

<file path=xl/sharedStrings.xml><?xml version="1.0" encoding="utf-8"?>
<sst xmlns="http://schemas.openxmlformats.org/spreadsheetml/2006/main" count="1889" uniqueCount="666">
  <si>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</si>
  <si>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</si>
  <si>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</si>
  <si>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</si>
  <si>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</si>
  <si>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</si>
  <si>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</si>
  <si>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</si>
  <si>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</si>
  <si>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</si>
  <si>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</si>
  <si>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</si>
  <si>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</si>
  <si>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</si>
  <si>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</si>
  <si>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</si>
  <si>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</si>
  <si>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</si>
  <si>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</si>
  <si>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</si>
  <si>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</si>
  <si>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</si>
  <si>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</si>
  <si>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Voiture 2</t>
  </si>
  <si>
    <t>Voiture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</si>
  <si>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</si>
  <si>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</si>
  <si>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</si>
  <si>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</si>
  <si>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</si>
  <si>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</si>
  <si>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</si>
  <si>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</si>
  <si>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</si>
  <si>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Clas.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</si>
  <si>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</si>
  <si>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</si>
  <si>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</si>
  <si>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</si>
  <si>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</si>
  <si>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</si>
  <si>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</si>
  <si>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</si>
  <si>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</si>
  <si>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</si>
  <si>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</si>
  <si>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</si>
  <si>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C.T. BEAUJOLAIS</t>
  </si>
  <si>
    <t xml:space="preserve">BRUN </t>
  </si>
  <si>
    <t>Jean-Louis</t>
  </si>
  <si>
    <t>55654093</t>
  </si>
  <si>
    <t>COGNARD</t>
  </si>
  <si>
    <t>Franck</t>
  </si>
  <si>
    <t>SEON</t>
  </si>
  <si>
    <t>Damien</t>
  </si>
  <si>
    <t>CROZIER</t>
  </si>
  <si>
    <t>Daniel</t>
  </si>
  <si>
    <t>Denis</t>
  </si>
  <si>
    <t>55711495</t>
  </si>
  <si>
    <t>55536381</t>
  </si>
  <si>
    <t>55535505</t>
  </si>
  <si>
    <t>55536385</t>
  </si>
  <si>
    <t>Gilles</t>
  </si>
  <si>
    <t>Nadine</t>
  </si>
  <si>
    <t>DUFOUR</t>
  </si>
  <si>
    <t>Laurence</t>
  </si>
  <si>
    <t>Pauline</t>
  </si>
  <si>
    <t>Colette</t>
  </si>
  <si>
    <t>55536384</t>
  </si>
  <si>
    <t>CHAMBON</t>
  </si>
  <si>
    <t>Christian</t>
  </si>
  <si>
    <t>MATRAY</t>
  </si>
  <si>
    <t>Sylvain</t>
  </si>
  <si>
    <t>BRUN</t>
  </si>
  <si>
    <t>Jean-louis</t>
  </si>
  <si>
    <t>LEPINE</t>
  </si>
  <si>
    <t>Roger</t>
  </si>
  <si>
    <t>DUPRE</t>
  </si>
  <si>
    <t>Serge</t>
  </si>
  <si>
    <t>55600908</t>
  </si>
  <si>
    <t>55536378</t>
  </si>
  <si>
    <t>CINQUIN</t>
  </si>
  <si>
    <t>Claude</t>
  </si>
  <si>
    <t>55600907</t>
  </si>
  <si>
    <t>Voiture 4</t>
  </si>
  <si>
    <t>BENOIT</t>
  </si>
  <si>
    <t>Patrick</t>
  </si>
  <si>
    <t>Richard</t>
  </si>
  <si>
    <t>DORME</t>
  </si>
  <si>
    <t>Walter</t>
  </si>
  <si>
    <t>Ludovic</t>
  </si>
  <si>
    <t>Jean</t>
  </si>
  <si>
    <t>DURAND</t>
  </si>
  <si>
    <t>GOBET</t>
  </si>
  <si>
    <t>Marcel</t>
  </si>
  <si>
    <t>GAUTHERON</t>
  </si>
  <si>
    <t>Eric</t>
  </si>
  <si>
    <t>Jean-Paul</t>
  </si>
  <si>
    <t>COLLONGE</t>
  </si>
  <si>
    <t>GUILLIN</t>
  </si>
  <si>
    <t>Jean-Pierre</t>
  </si>
  <si>
    <t>DEPRELE</t>
  </si>
  <si>
    <t>Gérard</t>
  </si>
  <si>
    <t>Alain</t>
  </si>
  <si>
    <t>Rémy</t>
  </si>
  <si>
    <t>CHAVANNE</t>
  </si>
  <si>
    <t>Cédric</t>
  </si>
  <si>
    <t>LARGE</t>
  </si>
  <si>
    <t>Christophe</t>
  </si>
  <si>
    <t>SAMBARDIER</t>
  </si>
  <si>
    <t>JAMBON</t>
  </si>
  <si>
    <t>Dominique</t>
  </si>
  <si>
    <t>TAVIAN</t>
  </si>
  <si>
    <t>CHABERT</t>
  </si>
  <si>
    <t>FOREST</t>
  </si>
  <si>
    <t>DETERNE</t>
  </si>
  <si>
    <t>Yannick</t>
  </si>
  <si>
    <t>AUJOGUES</t>
  </si>
  <si>
    <t>Vincent</t>
  </si>
  <si>
    <t>TARDY</t>
  </si>
  <si>
    <t>Pierrick</t>
  </si>
  <si>
    <t>PICARD</t>
  </si>
  <si>
    <t>Bruno</t>
  </si>
  <si>
    <t>LAGNEAU</t>
  </si>
  <si>
    <t>BURNICHON</t>
  </si>
  <si>
    <t>PERRAUD</t>
  </si>
  <si>
    <t>Guy</t>
  </si>
  <si>
    <t>Non</t>
  </si>
  <si>
    <t>Association des Sauveteurs Secouristes Caladois</t>
  </si>
  <si>
    <t>55600906</t>
  </si>
  <si>
    <t>55654094</t>
  </si>
  <si>
    <t>55710329</t>
  </si>
  <si>
    <t>TROPHEE CHRISTIAN DORME (CORCELLES)</t>
  </si>
  <si>
    <t>CT BEAUJOLAIS</t>
  </si>
  <si>
    <t>CHRISTIAN</t>
  </si>
  <si>
    <t>SAINT DENIS CYCLISTE</t>
  </si>
  <si>
    <t>DUPEUBLE</t>
  </si>
  <si>
    <t>CORENTIN</t>
  </si>
  <si>
    <t>AC TARARE POPEY</t>
  </si>
  <si>
    <t>FSGT</t>
  </si>
  <si>
    <t>PEILLON</t>
  </si>
  <si>
    <t>ANTOINE</t>
  </si>
  <si>
    <t>EC DUQUESNE OULLINS</t>
  </si>
  <si>
    <t xml:space="preserve">PAGE </t>
  </si>
  <si>
    <t>HUGO</t>
  </si>
  <si>
    <t>VC TOURNUS</t>
  </si>
  <si>
    <t xml:space="preserve">DUMONTET </t>
  </si>
  <si>
    <t>VC TREVOUX</t>
  </si>
  <si>
    <t>JUILLARD</t>
  </si>
  <si>
    <t>JACQUES</t>
  </si>
  <si>
    <t>VC DRUILLAT</t>
  </si>
  <si>
    <t>LAISSARD</t>
  </si>
  <si>
    <t>FRANCK</t>
  </si>
  <si>
    <t>TEAM SPORT CHALLENGE</t>
  </si>
  <si>
    <t>GARON</t>
  </si>
  <si>
    <t>ALBERT</t>
  </si>
  <si>
    <t>CS PONT DE CHERUY</t>
  </si>
  <si>
    <t>BESSON</t>
  </si>
  <si>
    <t>ROBERT</t>
  </si>
  <si>
    <t>AC FRANCHELEINS</t>
  </si>
  <si>
    <t>DECOMBIS</t>
  </si>
  <si>
    <t>ERIC</t>
  </si>
  <si>
    <t>VELO TEAM VIENNE</t>
  </si>
  <si>
    <t>GUEST</t>
  </si>
  <si>
    <t>MICHEL</t>
  </si>
  <si>
    <t>AC SAINT JEAN LE VIEUX</t>
  </si>
  <si>
    <t>GONZALES PEREZ</t>
  </si>
  <si>
    <t>GERARD</t>
  </si>
  <si>
    <t>FSGT 69</t>
  </si>
  <si>
    <t>PALARIC</t>
  </si>
  <si>
    <t>JOEL</t>
  </si>
  <si>
    <t>VC BELLEGARDE</t>
  </si>
  <si>
    <t>PROTAS</t>
  </si>
  <si>
    <t>PHILIPPE</t>
  </si>
  <si>
    <t>LABOUTE</t>
  </si>
  <si>
    <t>LAURENT</t>
  </si>
  <si>
    <t>LAC ALLIANCE CYCLISTE</t>
  </si>
  <si>
    <t>MEURENAND</t>
  </si>
  <si>
    <t>FABIEN</t>
  </si>
  <si>
    <t>SAINT GENIX AOSTE CYCLISME</t>
  </si>
  <si>
    <t>HOFFELINCK</t>
  </si>
  <si>
    <t>ES JONAGEOIS CYCLO</t>
  </si>
  <si>
    <t>MILLET</t>
  </si>
  <si>
    <t>PIERRE</t>
  </si>
  <si>
    <t>JEANNIN</t>
  </si>
  <si>
    <t>ALEXANDRE</t>
  </si>
  <si>
    <t>ASL CROTTET</t>
  </si>
  <si>
    <t>GUIGON</t>
  </si>
  <si>
    <t>OLMOS</t>
  </si>
  <si>
    <t>JOSE</t>
  </si>
  <si>
    <t>VC CORBAS</t>
  </si>
  <si>
    <t>FREMY</t>
  </si>
  <si>
    <t>THIERRY</t>
  </si>
  <si>
    <t>ROUE SPORTIVE MEXIMIEUX</t>
  </si>
  <si>
    <t>WNECK</t>
  </si>
  <si>
    <t>GUY</t>
  </si>
  <si>
    <t>VC BRIGNAIS</t>
  </si>
  <si>
    <t>BADJI</t>
  </si>
  <si>
    <t>SAID</t>
  </si>
  <si>
    <t>BUE</t>
  </si>
  <si>
    <t>RENE</t>
  </si>
  <si>
    <t>VELO CLUB SAINT MARCEL</t>
  </si>
  <si>
    <t>GALLAND</t>
  </si>
  <si>
    <t>FRANCOIS</t>
  </si>
  <si>
    <t>MOLLON</t>
  </si>
  <si>
    <t>HEGO</t>
  </si>
  <si>
    <t>JEAN MARIE</t>
  </si>
  <si>
    <t>NEEL</t>
  </si>
  <si>
    <t>Club Omnisports ROANNAIS</t>
  </si>
  <si>
    <t>ROSA</t>
  </si>
  <si>
    <t>JEAN PIERRE</t>
  </si>
  <si>
    <t>PELLETIER</t>
  </si>
  <si>
    <t>ROLAND</t>
  </si>
  <si>
    <t>GOLLINUCCI</t>
  </si>
  <si>
    <t>ANDRE</t>
  </si>
  <si>
    <t>VC LAGNIEU</t>
  </si>
  <si>
    <t>BOURDON</t>
  </si>
  <si>
    <t>PRAT</t>
  </si>
  <si>
    <t>MAURICE</t>
  </si>
  <si>
    <t>EC SAINT PRIEST</t>
  </si>
  <si>
    <t>GROS</t>
  </si>
  <si>
    <t>JEAN-CHRISTOPHE</t>
  </si>
  <si>
    <t>AMICALE CYCLISTE DU MOULIN A VENT</t>
  </si>
  <si>
    <t>BARSKI</t>
  </si>
  <si>
    <t>ALAIN</t>
  </si>
  <si>
    <t>GUIDON d'OR COSTELLOIS 42</t>
  </si>
  <si>
    <t>GORAND</t>
  </si>
  <si>
    <t>JEAN MARC</t>
  </si>
  <si>
    <t>VC MONTBRISON</t>
  </si>
  <si>
    <t>JACQUET</t>
  </si>
  <si>
    <t>VC GLEIZE LIMAS</t>
  </si>
  <si>
    <t>TOMASSIN</t>
  </si>
  <si>
    <t>MARC</t>
  </si>
  <si>
    <t>BERNARD</t>
  </si>
  <si>
    <t>PASCAL</t>
  </si>
  <si>
    <t>HALUPKA</t>
  </si>
  <si>
    <t>FREDERIC</t>
  </si>
  <si>
    <t>TEAM DES DOMBES</t>
  </si>
  <si>
    <t>FLECHET</t>
  </si>
  <si>
    <t>REGIS</t>
  </si>
  <si>
    <t>Union Cycliste DU FOREZ 42</t>
  </si>
  <si>
    <t>BARBIER</t>
  </si>
  <si>
    <t>STEPHANE</t>
  </si>
  <si>
    <t>CHOL</t>
  </si>
  <si>
    <t>NORBERT</t>
  </si>
  <si>
    <t>C.R ST CHAMOND</t>
  </si>
  <si>
    <t>GRENAUD</t>
  </si>
  <si>
    <t>CLAUDE</t>
  </si>
  <si>
    <t>MINOT</t>
  </si>
  <si>
    <t>BIGNON</t>
  </si>
  <si>
    <t>GUIDON D'OR COSTELLOIS</t>
  </si>
  <si>
    <t>THIEBAUT</t>
  </si>
  <si>
    <t>DOMINIQUE</t>
  </si>
  <si>
    <t>UC TULLINS FURES</t>
  </si>
  <si>
    <t>JACQUETIN</t>
  </si>
  <si>
    <t>DESPLACES</t>
  </si>
  <si>
    <t>ROGER</t>
  </si>
  <si>
    <t>UV CHALON SUR SAONE</t>
  </si>
  <si>
    <t>SERRANO</t>
  </si>
  <si>
    <t>DANIEL</t>
  </si>
  <si>
    <t>BOURG AIN CYCLISTE ORGANISATION</t>
  </si>
  <si>
    <t>GUIDE</t>
  </si>
  <si>
    <t>JEAN-YVES</t>
  </si>
  <si>
    <t>ASSOCIATION CYCLISTE FRANCHELEINS</t>
  </si>
  <si>
    <t>SUTTER</t>
  </si>
  <si>
    <t>UV CHALONNAISE</t>
  </si>
  <si>
    <t>JOMAIN</t>
  </si>
  <si>
    <t>VIOLANO</t>
  </si>
  <si>
    <t>JEAN PAUL</t>
  </si>
  <si>
    <t>TRIBOULET</t>
  </si>
  <si>
    <t>GERRITSEN VAN DER HOOP</t>
  </si>
  <si>
    <t>EDWIN</t>
  </si>
  <si>
    <t>ASPTT CHALON Sur SAONE</t>
  </si>
  <si>
    <t>DAMIEN</t>
  </si>
  <si>
    <t>ENTENTE CYCLISTE SAINT PRIEST</t>
  </si>
  <si>
    <t>VALEYRE</t>
  </si>
  <si>
    <t>Roue D'Or CHAMBON FEUGEROLLES</t>
  </si>
  <si>
    <t>PERTUISOT</t>
  </si>
  <si>
    <t>REYNAUD</t>
  </si>
  <si>
    <t>DELEERSNYDER</t>
  </si>
  <si>
    <t>BARON</t>
  </si>
  <si>
    <t>Karine</t>
  </si>
  <si>
    <t>BOURG AIN CYCLISME COMPETITION</t>
  </si>
  <si>
    <t>47:30</t>
  </si>
  <si>
    <t>à 1 Tour</t>
  </si>
  <si>
    <t>MONIER</t>
  </si>
  <si>
    <t>CR4C ROANNE</t>
  </si>
  <si>
    <t>GAMRA</t>
  </si>
  <si>
    <t>KHELIFA</t>
  </si>
  <si>
    <t>SURIEUX</t>
  </si>
  <si>
    <t>Velo Club MONTBRISON</t>
  </si>
  <si>
    <t>SIBILLE</t>
  </si>
  <si>
    <t>JEAN MICHEL</t>
  </si>
  <si>
    <t>DUFOSSE</t>
  </si>
  <si>
    <t>DAVID</t>
  </si>
  <si>
    <t>VELO CLUB LOUHANNAIS</t>
  </si>
  <si>
    <t>CHAPON</t>
  </si>
  <si>
    <t>BRUNO</t>
  </si>
  <si>
    <t>VC FRANCHEVILLE</t>
  </si>
  <si>
    <t>LAMBERT</t>
  </si>
  <si>
    <t>REMI</t>
  </si>
  <si>
    <t>DUPUY</t>
  </si>
  <si>
    <t>SEVE</t>
  </si>
  <si>
    <t>JULIEN</t>
  </si>
  <si>
    <t>TEAM CYCLISTE TOUSSIEU</t>
  </si>
  <si>
    <t>ODIER</t>
  </si>
  <si>
    <t>VC VAULX EN VELIN</t>
  </si>
  <si>
    <t>CERUTTI</t>
  </si>
  <si>
    <t>FLORENT</t>
  </si>
  <si>
    <t>VELO GRIFFON MEYZIEU</t>
  </si>
  <si>
    <t>DOUCET</t>
  </si>
  <si>
    <t>CC CHATILLONNAIS</t>
  </si>
  <si>
    <t>BARRALLON</t>
  </si>
  <si>
    <t>FLORIAN</t>
  </si>
  <si>
    <t>VS FRAISSES</t>
  </si>
  <si>
    <t>JOLY</t>
  </si>
  <si>
    <t>NICOLAS</t>
  </si>
  <si>
    <t>CLAVEL</t>
  </si>
  <si>
    <t>ANTHONY</t>
  </si>
  <si>
    <t>TEAM JALLET AUTO</t>
  </si>
  <si>
    <t>GOUTTE</t>
  </si>
  <si>
    <t>REMY</t>
  </si>
  <si>
    <t>CSADN ROANNE MABLY Cyclisme</t>
  </si>
  <si>
    <t>AC MOULIN A VENT</t>
  </si>
  <si>
    <t>GIRAUDIER</t>
  </si>
  <si>
    <t>BRENDAN</t>
  </si>
  <si>
    <t>BORIE</t>
  </si>
  <si>
    <t>HERVE</t>
  </si>
  <si>
    <t>JALAGUIER</t>
  </si>
  <si>
    <t>DEREUX</t>
  </si>
  <si>
    <t>DEHURTEVENT</t>
  </si>
  <si>
    <t>CHRISTOPHE</t>
  </si>
  <si>
    <t>CHANGEAT</t>
  </si>
  <si>
    <t>CR SAINT CHAMOND</t>
  </si>
  <si>
    <t>DEL REY</t>
  </si>
  <si>
    <t>VELO CLUB DE LA BIEVRE</t>
  </si>
  <si>
    <t>TRUYE</t>
  </si>
  <si>
    <t>PATRICK</t>
  </si>
  <si>
    <t>LIGNEY</t>
  </si>
  <si>
    <t>AS BERTHELOT MERMOZ</t>
  </si>
  <si>
    <t>PEYRON</t>
  </si>
  <si>
    <t>DELORME</t>
  </si>
  <si>
    <t>KEVIN</t>
  </si>
  <si>
    <t>DUCREUX</t>
  </si>
  <si>
    <t>BEGON</t>
  </si>
  <si>
    <t>TONY</t>
  </si>
  <si>
    <t>BOUDIER</t>
  </si>
  <si>
    <t>CEDRIC</t>
  </si>
  <si>
    <t>HUOT</t>
  </si>
  <si>
    <t>VINCENT</t>
  </si>
  <si>
    <t>ASPTT CHALON</t>
  </si>
  <si>
    <t>CYRIL</t>
  </si>
  <si>
    <t>MAIN DE BOISSIERE</t>
  </si>
  <si>
    <t>ALBAN</t>
  </si>
  <si>
    <t>ECO VILLEURBANNE</t>
  </si>
  <si>
    <t>COLANTONIO</t>
  </si>
  <si>
    <t>CHAZEAUD</t>
  </si>
  <si>
    <t>OLIVIER</t>
  </si>
  <si>
    <t>VC VILLEFRANCHE BEAUJOLAIS</t>
  </si>
  <si>
    <t>MOROS</t>
  </si>
  <si>
    <t>SYLVAIN</t>
  </si>
  <si>
    <t>HENRY</t>
  </si>
  <si>
    <t>VIRIAT TEAM</t>
  </si>
  <si>
    <t>CARRETTE</t>
  </si>
  <si>
    <t>LOIC</t>
  </si>
  <si>
    <t>CHATTON</t>
  </si>
  <si>
    <t>Vélo Club FEURS BALBIGNY</t>
  </si>
  <si>
    <t>MEUNIER</t>
  </si>
  <si>
    <t>ETIENNE</t>
  </si>
  <si>
    <t>LAURENDON</t>
  </si>
  <si>
    <t>TEAM VELO PUISSANCE</t>
  </si>
  <si>
    <t>CALLAND</t>
  </si>
  <si>
    <t>ROMAIN</t>
  </si>
  <si>
    <t>REY</t>
  </si>
  <si>
    <t>MATHIEU</t>
  </si>
  <si>
    <t>QUATTRONE</t>
  </si>
  <si>
    <t>AS ORTF</t>
  </si>
  <si>
    <t>VIANA</t>
  </si>
  <si>
    <t>COLACO CAEIRO</t>
  </si>
  <si>
    <t>MARCOS</t>
  </si>
  <si>
    <t>ANDREA</t>
  </si>
  <si>
    <t>CHASSAGNE</t>
  </si>
  <si>
    <t>ZOCCOLANTE</t>
  </si>
  <si>
    <t>CYCLING ECO TEAM</t>
  </si>
  <si>
    <t>CLOIX</t>
  </si>
  <si>
    <t>CHARDON</t>
  </si>
  <si>
    <t>BAPTISTE</t>
  </si>
  <si>
    <t>CHANGEA</t>
  </si>
  <si>
    <t>ASOS ST GALMIER</t>
  </si>
  <si>
    <t>MARCONNET</t>
  </si>
  <si>
    <t>PATRICE</t>
  </si>
  <si>
    <t>AC LYON VAISE</t>
  </si>
  <si>
    <t>SAMUEL</t>
  </si>
  <si>
    <t>VC FEURS BALBIGNY</t>
  </si>
  <si>
    <t>TORRES</t>
  </si>
  <si>
    <t>GREGORY</t>
  </si>
  <si>
    <t>JOBLOT</t>
  </si>
  <si>
    <t>VILLACAMPA</t>
  </si>
  <si>
    <t>CHANAVAT</t>
  </si>
  <si>
    <t>IZSO</t>
  </si>
  <si>
    <t>PELLERIN</t>
  </si>
  <si>
    <t>FABRICE</t>
  </si>
  <si>
    <t>GUILLET</t>
  </si>
  <si>
    <t>FEYEUX</t>
  </si>
  <si>
    <t>BAYON</t>
  </si>
  <si>
    <t>UFOLEP</t>
  </si>
  <si>
    <t>FS GT</t>
  </si>
  <si>
    <t>RISI</t>
  </si>
  <si>
    <t>LORENZO</t>
  </si>
  <si>
    <t>BLIND</t>
  </si>
  <si>
    <t>SENDRON</t>
  </si>
  <si>
    <t>FREDERICK</t>
  </si>
  <si>
    <t>LAUZEILLE</t>
  </si>
  <si>
    <t>CELERAULT</t>
  </si>
  <si>
    <t>ADRIEN</t>
  </si>
  <si>
    <t>SCHLUND</t>
  </si>
  <si>
    <t>DEMARIS</t>
  </si>
  <si>
    <t>BAROU</t>
  </si>
  <si>
    <t>BROE</t>
  </si>
  <si>
    <t>ARNAUD</t>
  </si>
  <si>
    <t>GAGNOUX</t>
  </si>
  <si>
    <t>EMMANUEL</t>
  </si>
  <si>
    <t>SOUVRAIN</t>
  </si>
  <si>
    <t>BILLANDON FARGEIX</t>
  </si>
  <si>
    <t>LACROIX</t>
  </si>
  <si>
    <t>MAUTI</t>
  </si>
  <si>
    <t>YOAN</t>
  </si>
  <si>
    <t>BALLAND</t>
  </si>
  <si>
    <t>SEBASTIEN</t>
  </si>
  <si>
    <t>WAGNER</t>
  </si>
  <si>
    <t>UC COGNIN</t>
  </si>
  <si>
    <t>GUILLEMAUD</t>
  </si>
  <si>
    <t>BARTHELEMY</t>
  </si>
  <si>
    <t>THOMAS</t>
  </si>
  <si>
    <t>CLOZEL</t>
  </si>
  <si>
    <t>BERTHON</t>
  </si>
  <si>
    <t>XAVIER</t>
  </si>
  <si>
    <t>EC PIERRE BENITE SAINT GENIS LAVAL</t>
  </si>
  <si>
    <t>JEROME</t>
  </si>
  <si>
    <t>PAGE</t>
  </si>
  <si>
    <t>VIALLON</t>
  </si>
  <si>
    <t>VELO CLUB FEURS BALBIGNY</t>
  </si>
  <si>
    <t>FICHEUX</t>
  </si>
  <si>
    <t>ALVAREZ</t>
  </si>
  <si>
    <t>TORDI</t>
  </si>
  <si>
    <t>PICCINALI</t>
  </si>
  <si>
    <t>ECAM</t>
  </si>
  <si>
    <t>DEFFARGES</t>
  </si>
  <si>
    <t>JEREMY</t>
  </si>
  <si>
    <t>CLUB VIENNOIS D'ANIMATION CYCLISTE</t>
  </si>
  <si>
    <t>LANARD</t>
  </si>
  <si>
    <t>LYON</t>
  </si>
  <si>
    <t>PIERRE ANTOINE</t>
  </si>
  <si>
    <t>DESRAYAUD</t>
  </si>
  <si>
    <t>MALOTAUX</t>
  </si>
  <si>
    <t>MARTEL</t>
  </si>
  <si>
    <t>JEREMIE</t>
  </si>
  <si>
    <t>DUVAL</t>
  </si>
  <si>
    <t>MESSNER</t>
  </si>
  <si>
    <t>VOUILLON</t>
  </si>
  <si>
    <t>PLANTIN</t>
  </si>
  <si>
    <t>RICHARD</t>
  </si>
  <si>
    <t>ROCHE</t>
  </si>
  <si>
    <t>DIDIER</t>
  </si>
  <si>
    <t>MARTIN</t>
  </si>
  <si>
    <t>MELVIN</t>
  </si>
  <si>
    <t>SIGUENZA</t>
  </si>
  <si>
    <t>RAVIER</t>
  </si>
  <si>
    <t>NETO</t>
  </si>
  <si>
    <t>ANTONIO</t>
  </si>
  <si>
    <t>Espoir Cycliste PAYS DU GIER</t>
  </si>
  <si>
    <t>PLANAISE</t>
  </si>
  <si>
    <t>BEAUCOUP</t>
  </si>
  <si>
    <t>CIOTTI</t>
  </si>
  <si>
    <t>MAURIZIO</t>
  </si>
  <si>
    <t>VIAL</t>
  </si>
  <si>
    <t>LEONELLI</t>
  </si>
  <si>
    <t>JEAN YVES</t>
  </si>
  <si>
    <t>DUCHAMP</t>
  </si>
  <si>
    <t>LASSARA</t>
  </si>
  <si>
    <t>CHARMET</t>
  </si>
  <si>
    <t>JEAN BAPTISTE</t>
  </si>
  <si>
    <t>ALLIANCE CYCLISTE TARARE POPEY</t>
  </si>
  <si>
    <t>AUGAS</t>
  </si>
  <si>
    <t>DE VERTEUIL</t>
  </si>
  <si>
    <t>JUREK</t>
  </si>
  <si>
    <t>TROLL SPORT CYCLO</t>
  </si>
  <si>
    <t>FAGES</t>
  </si>
  <si>
    <t>CALDAS VIEIRA</t>
  </si>
  <si>
    <t>LIONEL</t>
  </si>
  <si>
    <t>VACHER</t>
  </si>
  <si>
    <t>VC VELAY</t>
  </si>
  <si>
    <t>THIEL</t>
  </si>
  <si>
    <t>GROSSAT</t>
  </si>
  <si>
    <t>PAILLISSE</t>
  </si>
  <si>
    <t xml:space="preserve">EC DUQUESNE OULLINS </t>
  </si>
  <si>
    <t>KILMAN</t>
  </si>
  <si>
    <t>BOISTEAU</t>
  </si>
  <si>
    <t>ROMAGNY</t>
  </si>
  <si>
    <t>JEAN CHRISTOPHE</t>
  </si>
  <si>
    <t>CLEMARON</t>
  </si>
  <si>
    <t>YVAN</t>
  </si>
  <si>
    <t>VC MAX BAREL</t>
  </si>
  <si>
    <t>CORDONNIER</t>
  </si>
  <si>
    <t>OCAMPO-GARZON</t>
  </si>
  <si>
    <t>CARLOS</t>
  </si>
  <si>
    <t>GRENIER</t>
  </si>
  <si>
    <t>CHIARAPPA</t>
  </si>
  <si>
    <t>VC BOURGOIN JALLIEU</t>
  </si>
  <si>
    <t>DA SILVA</t>
  </si>
  <si>
    <t>JANIN</t>
  </si>
  <si>
    <t>VELO CLUB CORBAS</t>
  </si>
  <si>
    <t>MAT</t>
  </si>
  <si>
    <t>CAMILLE</t>
  </si>
  <si>
    <t>GIDEL</t>
  </si>
  <si>
    <t>PIEERE ADRIEN</t>
  </si>
  <si>
    <t>EMILIEN</t>
  </si>
  <si>
    <t>PLANUS</t>
  </si>
  <si>
    <t>VALENTIN</t>
  </si>
  <si>
    <t>BUYS</t>
  </si>
  <si>
    <t>CHRISTOPHER</t>
  </si>
  <si>
    <t>Étoile Cycliste FLACENNE</t>
  </si>
  <si>
    <t>SIMEONE</t>
  </si>
  <si>
    <t>NOLLOT</t>
  </si>
  <si>
    <t>MARCEL</t>
  </si>
  <si>
    <t xml:space="preserve">FSGT </t>
  </si>
  <si>
    <t>FERNANDES</t>
  </si>
  <si>
    <t>BAILLY</t>
  </si>
  <si>
    <t>BOULON</t>
  </si>
  <si>
    <t>TEDESCO</t>
  </si>
  <si>
    <t>GUEGUEN</t>
  </si>
  <si>
    <t>RUDY</t>
  </si>
  <si>
    <t>VANDERBIEST</t>
  </si>
  <si>
    <t>GARNIER</t>
  </si>
  <si>
    <t>GIRIN</t>
  </si>
  <si>
    <t>PORGO</t>
  </si>
  <si>
    <t>JEAN</t>
  </si>
  <si>
    <t>ECO FIRMINY</t>
  </si>
  <si>
    <t>BONDETTI</t>
  </si>
  <si>
    <t>ALDO</t>
  </si>
  <si>
    <t>BONNY</t>
  </si>
  <si>
    <t>VEILLET</t>
  </si>
  <si>
    <t>BARLAND</t>
  </si>
  <si>
    <t>LEO</t>
  </si>
  <si>
    <t>DUBOIS</t>
  </si>
  <si>
    <t>CYCLO TEAM 69</t>
  </si>
  <si>
    <t>GRAY</t>
  </si>
  <si>
    <t>LORENZON</t>
  </si>
  <si>
    <t>CYCLO CLUB CHALONNAIS</t>
  </si>
  <si>
    <t>DEMAGNY</t>
  </si>
  <si>
    <t>MATHIAS</t>
  </si>
  <si>
    <t>RAPHAEL</t>
  </si>
  <si>
    <t>FERRET</t>
  </si>
  <si>
    <t>PIERRE YVES</t>
  </si>
  <si>
    <t>HERRERA</t>
  </si>
  <si>
    <t>FAYARD</t>
  </si>
  <si>
    <t>Roue d'Or CHAMBON FEUGEROLLES</t>
  </si>
  <si>
    <t>TARAVEL</t>
  </si>
  <si>
    <t>PLISSONNIER</t>
  </si>
  <si>
    <t>BES</t>
  </si>
  <si>
    <t>AUBOEUF</t>
  </si>
  <si>
    <t>ETOILE CYCLISTE FLACEENNE MACON</t>
  </si>
  <si>
    <t>REY DIT GUZER</t>
  </si>
  <si>
    <t>SILVIN</t>
  </si>
  <si>
    <t>PERRIN</t>
  </si>
  <si>
    <t>DELPORTE</t>
  </si>
  <si>
    <t>FETTET</t>
  </si>
  <si>
    <t>FRASSANITO</t>
  </si>
  <si>
    <t>JEAN CLAUDE</t>
  </si>
  <si>
    <t>BRICHEN</t>
  </si>
  <si>
    <t>BRAHIM</t>
  </si>
  <si>
    <t>CYCLOTOURISME BEAUJOLAIS</t>
  </si>
  <si>
    <t>CHAPUIS</t>
  </si>
  <si>
    <t>GIBERT</t>
  </si>
  <si>
    <t>LANGLADE</t>
  </si>
  <si>
    <t>GILLES</t>
  </si>
  <si>
    <t>DENURRA</t>
  </si>
  <si>
    <t>LOUIS</t>
  </si>
  <si>
    <t>LE DREFF</t>
  </si>
  <si>
    <t>DUMONT</t>
  </si>
  <si>
    <t>CE APERAM GUEUGNON</t>
  </si>
  <si>
    <t>JURIN</t>
  </si>
  <si>
    <t>JEAN SEBASTIEN</t>
  </si>
  <si>
    <t>DEYRAIL</t>
  </si>
  <si>
    <t>JEAN LUC</t>
  </si>
  <si>
    <t>URBANO</t>
  </si>
  <si>
    <t>CIGOLOTTI</t>
  </si>
  <si>
    <t>PORCIN</t>
  </si>
  <si>
    <t>AC BUELLAS</t>
  </si>
  <si>
    <t>DUROUX</t>
  </si>
  <si>
    <t>FOUILLOUSE</t>
  </si>
  <si>
    <t xml:space="preserve"> GUIDON d'OR COSTELLOIS 42 </t>
  </si>
  <si>
    <t>CAUTY</t>
  </si>
  <si>
    <t>GOUTTEFARDE</t>
  </si>
  <si>
    <t>ROBACZEWSKI</t>
  </si>
  <si>
    <t>CHABANON</t>
  </si>
  <si>
    <t>GALLET</t>
  </si>
  <si>
    <t>BOCQUIN</t>
  </si>
  <si>
    <t>BARATIN</t>
  </si>
  <si>
    <t>YVES</t>
  </si>
  <si>
    <t>FAUROUX</t>
  </si>
  <si>
    <t>JEAN-LOUIS</t>
  </si>
  <si>
    <t>LE BORGNE</t>
  </si>
  <si>
    <t>JUGNIOT</t>
  </si>
  <si>
    <t>ZARB</t>
  </si>
  <si>
    <t>EDMOND</t>
  </si>
  <si>
    <t>EDDY</t>
  </si>
  <si>
    <t>FREDDO</t>
  </si>
  <si>
    <t>EYMOZ</t>
  </si>
  <si>
    <t>FRANCIS</t>
  </si>
  <si>
    <t>UNION CYCLISTE TULLINS FURES</t>
  </si>
  <si>
    <t>BOURGEAY</t>
  </si>
  <si>
    <t>SERGE</t>
  </si>
  <si>
    <t>LUC</t>
  </si>
  <si>
    <t>RIOUAL</t>
  </si>
  <si>
    <t>YANN</t>
  </si>
  <si>
    <t>BOUBAAYA</t>
  </si>
  <si>
    <t>RACHID</t>
  </si>
  <si>
    <t xml:space="preserve"> UC TULLINS FURES </t>
  </si>
  <si>
    <t>RAPOSO</t>
  </si>
  <si>
    <t>SAINT VULBAS VELO SPORT</t>
  </si>
  <si>
    <t>LECOANET</t>
  </si>
  <si>
    <t>69</t>
  </si>
  <si>
    <t>PAIRE FICOT</t>
  </si>
  <si>
    <t>UC TULLINS</t>
  </si>
  <si>
    <t>SOLITAIRE</t>
  </si>
  <si>
    <t>NEMOZ</t>
  </si>
  <si>
    <t>JEAN-CLAUDE</t>
  </si>
  <si>
    <t>TEAM CYCLISTE TOUSSIEUX</t>
  </si>
  <si>
    <t>BORNE</t>
  </si>
  <si>
    <t>JEAN-MICHEL</t>
  </si>
  <si>
    <t>VTT VILLEFRANCHE BEAUJOLAIS</t>
  </si>
  <si>
    <t>BENEFORTI</t>
  </si>
  <si>
    <t>MURTIN</t>
  </si>
  <si>
    <t>mt</t>
  </si>
  <si>
    <t>à 5"</t>
  </si>
  <si>
    <t>à 17"</t>
  </si>
  <si>
    <t>à 48"</t>
  </si>
  <si>
    <t>à 9'29"</t>
  </si>
  <si>
    <t>à 1'15</t>
  </si>
  <si>
    <t>à 6"</t>
  </si>
  <si>
    <t>à 8"</t>
  </si>
  <si>
    <t>à 36"</t>
  </si>
  <si>
    <t>à 38"</t>
  </si>
  <si>
    <t>à 1'27"</t>
  </si>
  <si>
    <t>à 1'30</t>
  </si>
  <si>
    <t>à 1 tour</t>
  </si>
  <si>
    <t xml:space="preserve"> </t>
  </si>
  <si>
    <t xml:space="preserve">  </t>
  </si>
  <si>
    <t>Montée de catégorie, coureurs extérieurs montée à la première victoire selon règlement commission vélo Fsgt 69 (Article 11)</t>
  </si>
  <si>
    <t>Montée de cat. (2)</t>
  </si>
  <si>
    <t>Montée de cat. (1)</t>
  </si>
  <si>
    <t>Montée de catégorie, montée aux points selon règlement commission vélo Fsgt 69 (Article 10)</t>
  </si>
  <si>
    <t>à 1'</t>
  </si>
  <si>
    <t>à 1'11</t>
  </si>
  <si>
    <t>à 1'34</t>
  </si>
  <si>
    <t>à 5'09</t>
  </si>
  <si>
    <t>à 29"</t>
  </si>
  <si>
    <t>à 39"</t>
  </si>
  <si>
    <t>à 45"</t>
  </si>
  <si>
    <t>à 58"</t>
  </si>
  <si>
    <t>ALANDRY</t>
  </si>
  <si>
    <t>439225</t>
  </si>
  <si>
    <t>FOREL</t>
  </si>
  <si>
    <t>Sandrine</t>
  </si>
  <si>
    <t>ELIE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</si>
</sst>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0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4"/>
      <name val="Arial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21" fontId="6" fillId="5" borderId="40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46" fontId="6" fillId="7" borderId="55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21" fontId="6" fillId="7" borderId="54" xfId="0" applyNumberFormat="1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7" borderId="88" xfId="0" applyFont="1" applyFill="1" applyBorder="1" applyAlignment="1">
      <alignment vertical="center"/>
    </xf>
    <xf numFmtId="0" fontId="8" fillId="7" borderId="96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5" xfId="0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9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10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6" fillId="7" borderId="107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15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18" xfId="0" applyFont="1" applyBorder="1" applyAlignment="1">
      <alignment horizontal="center" vertical="center"/>
    </xf>
    <xf numFmtId="0" fontId="25" fillId="0" borderId="120" xfId="0" applyFont="1" applyBorder="1" applyAlignment="1">
      <alignment vertical="center"/>
    </xf>
    <xf numFmtId="0" fontId="8" fillId="0" borderId="1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6" xfId="0" applyFont="1" applyBorder="1" applyAlignment="1">
      <alignment horizontal="left" vertical="center"/>
    </xf>
    <xf numFmtId="0" fontId="6" fillId="0" borderId="116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6" xfId="0" applyFont="1" applyFill="1" applyBorder="1" applyAlignment="1">
      <alignment horizontal="left" vertical="center"/>
    </xf>
    <xf numFmtId="0" fontId="6" fillId="0" borderId="127" xfId="0" applyFont="1" applyFill="1" applyBorder="1" applyAlignment="1">
      <alignment horizontal="left" vertical="center"/>
    </xf>
    <xf numFmtId="0" fontId="20" fillId="0" borderId="128" xfId="0" applyFont="1" applyBorder="1" applyAlignment="1">
      <alignment horizontal="left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166" fontId="33" fillId="10" borderId="94" xfId="0" applyNumberFormat="1" applyFont="1" applyFill="1" applyBorder="1" applyAlignment="1">
      <alignment vertical="center"/>
    </xf>
    <xf numFmtId="0" fontId="6" fillId="0" borderId="143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7" borderId="157" xfId="0" applyFont="1" applyFill="1" applyBorder="1" applyAlignment="1">
      <alignment horizontal="center" vertical="center"/>
    </xf>
    <xf numFmtId="0" fontId="10" fillId="0" borderId="153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/>
    </xf>
    <xf numFmtId="0" fontId="34" fillId="0" borderId="116" xfId="0" applyFont="1" applyBorder="1" applyAlignment="1">
      <alignment vertical="center"/>
    </xf>
    <xf numFmtId="0" fontId="6" fillId="0" borderId="159" xfId="0" applyFont="1" applyFill="1" applyBorder="1" applyAlignment="1">
      <alignment horizontal="left" vertical="center"/>
    </xf>
    <xf numFmtId="0" fontId="6" fillId="0" borderId="158" xfId="0" applyFont="1" applyFill="1" applyBorder="1" applyAlignment="1">
      <alignment horizontal="left" vertical="center"/>
    </xf>
    <xf numFmtId="0" fontId="6" fillId="0" borderId="160" xfId="0" applyFont="1" applyBorder="1" applyAlignment="1">
      <alignment horizontal="center" vertical="center"/>
    </xf>
    <xf numFmtId="49" fontId="6" fillId="0" borderId="161" xfId="0" applyNumberFormat="1" applyFont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2" borderId="163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left" vertical="center"/>
    </xf>
    <xf numFmtId="0" fontId="6" fillId="0" borderId="160" xfId="0" applyFont="1" applyFill="1" applyBorder="1" applyAlignment="1">
      <alignment horizontal="center" vertical="center"/>
    </xf>
    <xf numFmtId="0" fontId="6" fillId="7" borderId="164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60" xfId="0" applyFont="1" applyBorder="1" applyAlignment="1">
      <alignment horizontal="left" vertical="center"/>
    </xf>
    <xf numFmtId="0" fontId="6" fillId="0" borderId="142" xfId="0" applyFont="1" applyFill="1" applyBorder="1" applyAlignment="1">
      <alignment horizontal="center" vertical="center"/>
    </xf>
    <xf numFmtId="0" fontId="6" fillId="7" borderId="173" xfId="0" applyFont="1" applyFill="1" applyBorder="1" applyAlignment="1">
      <alignment horizontal="center" vertical="center"/>
    </xf>
    <xf numFmtId="0" fontId="10" fillId="0" borderId="170" xfId="0" applyFont="1" applyFill="1" applyBorder="1" applyAlignment="1">
      <alignment horizontal="center" vertical="center"/>
    </xf>
    <xf numFmtId="0" fontId="9" fillId="0" borderId="171" xfId="0" applyFont="1" applyFill="1" applyBorder="1" applyAlignment="1">
      <alignment horizontal="center" vertical="center"/>
    </xf>
    <xf numFmtId="0" fontId="6" fillId="0" borderId="160" xfId="0" applyFont="1" applyBorder="1" applyAlignment="1">
      <alignment vertical="center"/>
    </xf>
    <xf numFmtId="0" fontId="6" fillId="0" borderId="172" xfId="0" applyFont="1" applyFill="1" applyBorder="1" applyAlignment="1">
      <alignment horizontal="left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68" xfId="0" applyNumberFormat="1" applyFont="1" applyBorder="1" applyAlignment="1">
      <alignment horizontal="left" vertical="center"/>
    </xf>
    <xf numFmtId="49" fontId="9" fillId="0" borderId="177" xfId="0" applyNumberFormat="1" applyFont="1" applyBorder="1" applyAlignment="1">
      <alignment horizontal="left" vertical="center"/>
    </xf>
    <xf numFmtId="0" fontId="6" fillId="0" borderId="183" xfId="0" applyFont="1" applyBorder="1" applyAlignment="1">
      <alignment horizontal="left" vertical="center"/>
    </xf>
    <xf numFmtId="0" fontId="6" fillId="0" borderId="183" xfId="0" applyFont="1" applyBorder="1" applyAlignment="1">
      <alignment horizontal="center" vertical="center"/>
    </xf>
    <xf numFmtId="0" fontId="6" fillId="0" borderId="183" xfId="0" applyFont="1" applyFill="1" applyBorder="1" applyAlignment="1">
      <alignment horizontal="center" vertical="center"/>
    </xf>
    <xf numFmtId="21" fontId="6" fillId="5" borderId="184" xfId="0" applyNumberFormat="1" applyFont="1" applyFill="1" applyBorder="1" applyAlignment="1">
      <alignment horizontal="center" vertical="center"/>
    </xf>
    <xf numFmtId="0" fontId="6" fillId="6" borderId="178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0" borderId="183" xfId="0" applyFont="1" applyBorder="1" applyAlignment="1">
      <alignment vertical="center"/>
    </xf>
    <xf numFmtId="0" fontId="6" fillId="5" borderId="180" xfId="0" applyFont="1" applyFill="1" applyBorder="1" applyAlignment="1">
      <alignment horizontal="center" vertical="center"/>
    </xf>
    <xf numFmtId="0" fontId="6" fillId="6" borderId="179" xfId="0" applyFont="1" applyFill="1" applyBorder="1" applyAlignment="1">
      <alignment horizontal="center" vertical="center"/>
    </xf>
    <xf numFmtId="0" fontId="6" fillId="6" borderId="181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0" borderId="187" xfId="0" applyFont="1" applyBorder="1" applyAlignment="1">
      <alignment horizontal="left" vertical="center"/>
    </xf>
    <xf numFmtId="0" fontId="6" fillId="0" borderId="187" xfId="0" applyFont="1" applyBorder="1" applyAlignment="1">
      <alignment horizontal="center" vertical="center"/>
    </xf>
    <xf numFmtId="0" fontId="6" fillId="0" borderId="187" xfId="0" applyFont="1" applyFill="1" applyBorder="1" applyAlignment="1">
      <alignment horizontal="center" vertical="center"/>
    </xf>
    <xf numFmtId="0" fontId="6" fillId="5" borderId="188" xfId="0" applyFont="1" applyFill="1" applyBorder="1" applyAlignment="1">
      <alignment horizontal="center" vertical="center"/>
    </xf>
    <xf numFmtId="0" fontId="6" fillId="6" borderId="182" xfId="0" applyFont="1" applyFill="1" applyBorder="1" applyAlignment="1">
      <alignment horizontal="center" vertical="center"/>
    </xf>
    <xf numFmtId="0" fontId="6" fillId="0" borderId="189" xfId="0" applyFont="1" applyFill="1" applyBorder="1" applyAlignment="1">
      <alignment horizontal="center" vertical="center"/>
    </xf>
    <xf numFmtId="0" fontId="6" fillId="0" borderId="190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191" xfId="0" applyFont="1" applyFill="1" applyBorder="1" applyAlignment="1">
      <alignment horizontal="center" vertical="center"/>
    </xf>
    <xf numFmtId="0" fontId="6" fillId="5" borderId="192" xfId="0" applyFont="1" applyFill="1" applyBorder="1" applyAlignment="1">
      <alignment horizontal="center" vertical="center"/>
    </xf>
    <xf numFmtId="0" fontId="8" fillId="9" borderId="193" xfId="0" applyFont="1" applyFill="1" applyBorder="1" applyAlignment="1">
      <alignment vertical="center"/>
    </xf>
    <xf numFmtId="0" fontId="6" fillId="5" borderId="194" xfId="0" applyFont="1" applyFill="1" applyBorder="1" applyAlignment="1">
      <alignment horizontal="center" vertical="center"/>
    </xf>
    <xf numFmtId="0" fontId="6" fillId="0" borderId="183" xfId="0" applyFont="1" applyFill="1" applyBorder="1" applyAlignment="1">
      <alignment horizontal="left" vertical="center"/>
    </xf>
    <xf numFmtId="49" fontId="6" fillId="0" borderId="183" xfId="0" applyNumberFormat="1" applyFont="1" applyBorder="1" applyAlignment="1">
      <alignment horizontal="center" vertical="center"/>
    </xf>
    <xf numFmtId="0" fontId="6" fillId="0" borderId="195" xfId="0" applyFont="1" applyFill="1" applyBorder="1" applyAlignment="1">
      <alignment horizontal="left" vertical="center"/>
    </xf>
    <xf numFmtId="0" fontId="6" fillId="0" borderId="196" xfId="0" applyFont="1" applyFill="1" applyBorder="1" applyAlignment="1">
      <alignment horizontal="left" vertical="center"/>
    </xf>
    <xf numFmtId="0" fontId="6" fillId="0" borderId="197" xfId="0" applyFont="1" applyBorder="1" applyAlignment="1">
      <alignment horizontal="center"/>
    </xf>
    <xf numFmtId="0" fontId="6" fillId="0" borderId="196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7" borderId="198" xfId="0" applyFont="1" applyFill="1" applyBorder="1" applyAlignment="1">
      <alignment horizontal="center" vertical="center"/>
    </xf>
    <xf numFmtId="0" fontId="6" fillId="0" borderId="199" xfId="0" applyFont="1" applyFill="1" applyBorder="1" applyAlignment="1">
      <alignment horizontal="left" vertical="center"/>
    </xf>
    <xf numFmtId="0" fontId="6" fillId="0" borderId="200" xfId="0" applyFont="1" applyFill="1" applyBorder="1" applyAlignment="1">
      <alignment horizontal="left" vertical="center"/>
    </xf>
    <xf numFmtId="0" fontId="6" fillId="0" borderId="201" xfId="0" applyFont="1" applyFill="1" applyBorder="1" applyAlignment="1">
      <alignment horizontal="left" vertical="center"/>
    </xf>
    <xf numFmtId="0" fontId="6" fillId="0" borderId="197" xfId="0" applyFont="1" applyFill="1" applyBorder="1" applyAlignment="1">
      <alignment horizontal="left" vertical="center"/>
    </xf>
    <xf numFmtId="0" fontId="6" fillId="0" borderId="202" xfId="0" applyFont="1" applyFill="1" applyBorder="1" applyAlignment="1">
      <alignment horizontal="left" vertical="center"/>
    </xf>
    <xf numFmtId="0" fontId="6" fillId="0" borderId="203" xfId="0" applyFont="1" applyBorder="1" applyAlignment="1">
      <alignment horizontal="left" vertical="center"/>
    </xf>
    <xf numFmtId="0" fontId="6" fillId="0" borderId="204" xfId="0" applyFont="1" applyBorder="1" applyAlignment="1">
      <alignment horizontal="left" vertical="center"/>
    </xf>
    <xf numFmtId="0" fontId="6" fillId="0" borderId="205" xfId="0" applyFont="1" applyBorder="1" applyAlignment="1">
      <alignment horizontal="center" vertical="center"/>
    </xf>
    <xf numFmtId="0" fontId="6" fillId="0" borderId="206" xfId="0" applyFont="1" applyFill="1" applyBorder="1" applyAlignment="1">
      <alignment horizontal="center" vertical="center"/>
    </xf>
    <xf numFmtId="0" fontId="6" fillId="7" borderId="207" xfId="0" applyFont="1" applyFill="1" applyBorder="1" applyAlignment="1">
      <alignment horizontal="center" vertical="center"/>
    </xf>
    <xf numFmtId="0" fontId="6" fillId="0" borderId="196" xfId="0" applyFont="1" applyBorder="1" applyAlignment="1">
      <alignment horizontal="left" vertical="center"/>
    </xf>
    <xf numFmtId="0" fontId="26" fillId="0" borderId="208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34" fillId="0" borderId="214" xfId="0" applyNumberFormat="1" applyFont="1" applyBorder="1" applyAlignment="1">
      <alignment vertical="center"/>
    </xf>
    <xf numFmtId="49" fontId="34" fillId="0" borderId="215" xfId="0" applyNumberFormat="1" applyFont="1" applyBorder="1" applyAlignment="1">
      <alignment vertical="center"/>
    </xf>
    <xf numFmtId="0" fontId="8" fillId="0" borderId="216" xfId="0" applyFont="1" applyBorder="1" applyAlignment="1">
      <alignment horizontal="left" vertical="center"/>
    </xf>
    <xf numFmtId="0" fontId="34" fillId="0" borderId="217" xfId="0" applyFont="1" applyBorder="1" applyAlignment="1">
      <alignment vertical="center"/>
    </xf>
    <xf numFmtId="49" fontId="34" fillId="0" borderId="168" xfId="0" applyNumberFormat="1" applyFont="1" applyBorder="1" applyAlignment="1">
      <alignment vertical="center"/>
    </xf>
    <xf numFmtId="49" fontId="34" fillId="0" borderId="177" xfId="0" applyNumberFormat="1" applyFont="1" applyBorder="1" applyAlignment="1">
      <alignment vertical="center"/>
    </xf>
    <xf numFmtId="0" fontId="34" fillId="0" borderId="217" xfId="0" applyFont="1" applyBorder="1" applyAlignment="1">
      <alignment horizontal="center" vertical="center"/>
    </xf>
    <xf numFmtId="0" fontId="8" fillId="0" borderId="216" xfId="0" applyFont="1" applyBorder="1" applyAlignment="1">
      <alignment vertical="center"/>
    </xf>
    <xf numFmtId="0" fontId="8" fillId="0" borderId="218" xfId="0" applyFont="1" applyBorder="1" applyAlignment="1">
      <alignment vertical="center"/>
    </xf>
    <xf numFmtId="0" fontId="34" fillId="0" borderId="221" xfId="0" applyFont="1" applyBorder="1" applyAlignment="1">
      <alignment vertical="center"/>
    </xf>
    <xf numFmtId="0" fontId="8" fillId="0" borderId="223" xfId="0" applyFont="1" applyBorder="1" applyAlignment="1">
      <alignment horizontal="left" vertical="center"/>
    </xf>
    <xf numFmtId="0" fontId="8" fillId="0" borderId="226" xfId="0" applyFont="1" applyBorder="1" applyAlignment="1">
      <alignment vertical="center"/>
    </xf>
    <xf numFmtId="0" fontId="8" fillId="0" borderId="217" xfId="0" applyFont="1" applyBorder="1" applyAlignment="1">
      <alignment vertical="center"/>
    </xf>
    <xf numFmtId="0" fontId="8" fillId="0" borderId="218" xfId="0" applyFont="1" applyBorder="1" applyAlignment="1">
      <alignment horizontal="left" vertical="center"/>
    </xf>
    <xf numFmtId="0" fontId="8" fillId="0" borderId="221" xfId="0" applyFont="1" applyBorder="1" applyAlignment="1">
      <alignment vertical="center"/>
    </xf>
    <xf numFmtId="0" fontId="8" fillId="0" borderId="223" xfId="0" applyFont="1" applyBorder="1" applyAlignment="1">
      <alignment vertical="center"/>
    </xf>
    <xf numFmtId="0" fontId="34" fillId="0" borderId="226" xfId="0" applyFont="1" applyBorder="1" applyAlignment="1">
      <alignment vertical="center"/>
    </xf>
    <xf numFmtId="0" fontId="6" fillId="0" borderId="228" xfId="0" applyFont="1" applyBorder="1" applyAlignment="1">
      <alignment vertical="center"/>
    </xf>
    <xf numFmtId="49" fontId="34" fillId="0" borderId="219" xfId="0" applyNumberFormat="1" applyFont="1" applyBorder="1" applyAlignment="1">
      <alignment vertical="center"/>
    </xf>
    <xf numFmtId="49" fontId="34" fillId="0" borderId="222" xfId="0" applyNumberFormat="1" applyFont="1" applyBorder="1" applyAlignment="1">
      <alignment vertical="center"/>
    </xf>
    <xf numFmtId="0" fontId="25" fillId="0" borderId="229" xfId="0" applyFont="1" applyBorder="1" applyAlignment="1">
      <alignment horizontal="center" vertical="center"/>
    </xf>
    <xf numFmtId="0" fontId="34" fillId="0" borderId="226" xfId="0" applyFont="1" applyBorder="1" applyAlignment="1">
      <alignment horizontal="center" vertical="center"/>
    </xf>
    <xf numFmtId="49" fontId="9" fillId="0" borderId="214" xfId="0" applyNumberFormat="1" applyFont="1" applyBorder="1" applyAlignment="1">
      <alignment horizontal="left" vertical="center"/>
    </xf>
    <xf numFmtId="49" fontId="9" fillId="0" borderId="215" xfId="0" applyNumberFormat="1" applyFont="1" applyBorder="1" applyAlignment="1">
      <alignment horizontal="left" vertical="center"/>
    </xf>
    <xf numFmtId="0" fontId="9" fillId="0" borderId="2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6" fillId="0" borderId="209" xfId="0" applyFont="1" applyBorder="1" applyAlignment="1">
      <alignment vertical="center"/>
    </xf>
    <xf numFmtId="0" fontId="34" fillId="0" borderId="168" xfId="0" applyFont="1" applyBorder="1" applyAlignment="1">
      <alignment vertical="center"/>
    </xf>
    <xf numFmtId="0" fontId="35" fillId="0" borderId="212" xfId="0" applyFont="1" applyBorder="1" applyAlignment="1">
      <alignment horizontal="center" vertical="center"/>
    </xf>
    <xf numFmtId="0" fontId="34" fillId="0" borderId="117" xfId="0" applyFont="1" applyBorder="1" applyAlignment="1">
      <alignment horizontal="left" vertical="center"/>
    </xf>
    <xf numFmtId="0" fontId="34" fillId="0" borderId="168" xfId="0" applyFont="1" applyBorder="1" applyAlignment="1">
      <alignment horizontal="left" vertical="center"/>
    </xf>
    <xf numFmtId="0" fontId="34" fillId="0" borderId="219" xfId="0" applyFont="1" applyBorder="1" applyAlignment="1">
      <alignment horizontal="left" vertical="center"/>
    </xf>
    <xf numFmtId="0" fontId="34" fillId="0" borderId="214" xfId="0" applyFont="1" applyBorder="1" applyAlignment="1">
      <alignment horizontal="left" vertical="center"/>
    </xf>
    <xf numFmtId="0" fontId="9" fillId="0" borderId="230" xfId="0" applyFont="1" applyBorder="1" applyAlignment="1">
      <alignment horizontal="left" vertical="center"/>
    </xf>
    <xf numFmtId="0" fontId="9" fillId="0" borderId="2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33" xfId="0" applyFont="1" applyBorder="1" applyAlignment="1">
      <alignment vertical="center"/>
    </xf>
    <xf numFmtId="0" fontId="6" fillId="0" borderId="233" xfId="0" applyFont="1" applyBorder="1" applyAlignment="1">
      <alignment horizontal="center" vertical="center"/>
    </xf>
    <xf numFmtId="0" fontId="6" fillId="0" borderId="233" xfId="0" applyFont="1" applyFill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33" xfId="0" applyFont="1" applyBorder="1" applyAlignment="1">
      <alignment horizontal="left" vertical="center"/>
    </xf>
    <xf numFmtId="0" fontId="6" fillId="0" borderId="235" xfId="0" applyFont="1" applyBorder="1" applyAlignment="1">
      <alignment horizontal="center" vertical="center"/>
    </xf>
    <xf numFmtId="49" fontId="6" fillId="0" borderId="235" xfId="0" applyNumberFormat="1" applyFont="1" applyBorder="1" applyAlignment="1">
      <alignment horizontal="center" vertical="center"/>
    </xf>
    <xf numFmtId="46" fontId="6" fillId="7" borderId="236" xfId="0" applyNumberFormat="1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9" fillId="0" borderId="234" xfId="0" applyFont="1" applyFill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35" xfId="0" applyFont="1" applyBorder="1" applyAlignment="1">
      <alignment horizontal="left" vertical="center"/>
    </xf>
    <xf numFmtId="46" fontId="6" fillId="7" borderId="238" xfId="0" applyNumberFormat="1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9" fillId="0" borderId="24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241" xfId="0" applyFont="1" applyFill="1" applyBorder="1" applyAlignment="1">
      <alignment horizontal="center" vertical="center"/>
    </xf>
    <xf numFmtId="0" fontId="6" fillId="0" borderId="242" xfId="0" applyFont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6" fillId="8" borderId="244" xfId="0" applyFont="1" applyFill="1" applyBorder="1" applyAlignment="1">
      <alignment horizontal="center" vertical="center" wrapText="1"/>
    </xf>
    <xf numFmtId="0" fontId="34" fillId="0" borderId="245" xfId="0" applyFont="1" applyBorder="1" applyAlignment="1">
      <alignment horizontal="left" vertical="center"/>
    </xf>
    <xf numFmtId="0" fontId="34" fillId="0" borderId="247" xfId="0" applyFont="1" applyBorder="1" applyAlignment="1">
      <alignment horizontal="center" vertical="center"/>
    </xf>
    <xf numFmtId="0" fontId="34" fillId="0" borderId="250" xfId="0" applyFont="1" applyBorder="1" applyAlignment="1">
      <alignment vertical="center"/>
    </xf>
    <xf numFmtId="0" fontId="34" fillId="0" borderId="251" xfId="0" applyFont="1" applyBorder="1" applyAlignment="1">
      <alignment horizontal="center" vertical="center"/>
    </xf>
    <xf numFmtId="49" fontId="34" fillId="0" borderId="250" xfId="0" applyNumberFormat="1" applyFont="1" applyBorder="1" applyAlignment="1">
      <alignment vertical="center"/>
    </xf>
    <xf numFmtId="49" fontId="34" fillId="0" borderId="252" xfId="0" applyNumberFormat="1" applyFont="1" applyBorder="1" applyAlignment="1">
      <alignment vertical="center"/>
    </xf>
    <xf numFmtId="0" fontId="8" fillId="0" borderId="253" xfId="0" applyFont="1" applyBorder="1" applyAlignment="1">
      <alignment vertical="center"/>
    </xf>
    <xf numFmtId="0" fontId="6" fillId="2" borderId="261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9" fillId="0" borderId="25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7" fontId="6" fillId="5" borderId="43" xfId="0" applyNumberFormat="1" applyFont="1" applyFill="1" applyBorder="1" applyAlignment="1">
      <alignment horizontal="center" vertical="center"/>
    </xf>
    <xf numFmtId="47" fontId="6" fillId="5" borderId="67" xfId="0" applyNumberFormat="1" applyFont="1" applyFill="1" applyBorder="1" applyAlignment="1">
      <alignment horizontal="center" vertical="center"/>
    </xf>
    <xf numFmtId="47" fontId="6" fillId="5" borderId="260" xfId="0" applyNumberFormat="1" applyFont="1" applyFill="1" applyBorder="1" applyAlignment="1">
      <alignment horizontal="center" vertical="center"/>
    </xf>
    <xf numFmtId="0" fontId="6" fillId="0" borderId="262" xfId="0" applyFont="1" applyFill="1" applyBorder="1" applyAlignment="1">
      <alignment horizontal="center" vertical="center"/>
    </xf>
    <xf numFmtId="0" fontId="6" fillId="0" borderId="263" xfId="0" applyFont="1" applyFill="1" applyBorder="1" applyAlignment="1">
      <alignment horizontal="left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5" xfId="0" applyFont="1" applyBorder="1" applyAlignment="1">
      <alignment horizontal="center" vertical="center"/>
    </xf>
    <xf numFmtId="49" fontId="6" fillId="0" borderId="266" xfId="0" applyNumberFormat="1" applyFont="1" applyBorder="1" applyAlignment="1">
      <alignment horizontal="center" vertical="center"/>
    </xf>
    <xf numFmtId="0" fontId="6" fillId="7" borderId="267" xfId="0" applyFont="1" applyFill="1" applyBorder="1" applyAlignment="1">
      <alignment horizontal="center" vertical="center"/>
    </xf>
    <xf numFmtId="47" fontId="6" fillId="5" borderId="257" xfId="0" applyNumberFormat="1" applyFont="1" applyFill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0" fontId="6" fillId="0" borderId="268" xfId="0" applyFont="1" applyFill="1" applyBorder="1" applyAlignment="1">
      <alignment horizontal="left" vertical="center"/>
    </xf>
    <xf numFmtId="0" fontId="6" fillId="0" borderId="269" xfId="0" applyFont="1" applyFill="1" applyBorder="1" applyAlignment="1">
      <alignment horizontal="left" vertical="center"/>
    </xf>
    <xf numFmtId="0" fontId="6" fillId="0" borderId="270" xfId="0" applyFont="1" applyBorder="1" applyAlignment="1">
      <alignment horizontal="center" vertical="center"/>
    </xf>
    <xf numFmtId="0" fontId="6" fillId="0" borderId="271" xfId="0" applyFont="1" applyBorder="1" applyAlignment="1">
      <alignment horizontal="center" vertical="center"/>
    </xf>
    <xf numFmtId="49" fontId="6" fillId="0" borderId="272" xfId="0" applyNumberFormat="1" applyFont="1" applyBorder="1" applyAlignment="1">
      <alignment horizontal="center" vertical="center"/>
    </xf>
    <xf numFmtId="0" fontId="6" fillId="7" borderId="273" xfId="0" applyFont="1" applyFill="1" applyBorder="1" applyAlignment="1">
      <alignment horizontal="center" vertical="center"/>
    </xf>
    <xf numFmtId="0" fontId="8" fillId="7" borderId="274" xfId="0" applyFont="1" applyFill="1" applyBorder="1" applyAlignment="1">
      <alignment vertical="center"/>
    </xf>
    <xf numFmtId="0" fontId="6" fillId="0" borderId="275" xfId="0" applyFont="1" applyFill="1" applyBorder="1" applyAlignment="1">
      <alignment horizontal="center" vertical="center"/>
    </xf>
    <xf numFmtId="0" fontId="6" fillId="0" borderId="276" xfId="0" applyFont="1" applyFill="1" applyBorder="1" applyAlignment="1">
      <alignment horizontal="left" vertical="center"/>
    </xf>
    <xf numFmtId="0" fontId="6" fillId="0" borderId="277" xfId="0" applyFont="1" applyFill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49" fontId="6" fillId="0" borderId="117" xfId="0" applyNumberFormat="1" applyFont="1" applyBorder="1" applyAlignment="1">
      <alignment horizontal="center" vertical="center"/>
    </xf>
    <xf numFmtId="0" fontId="6" fillId="7" borderId="279" xfId="0" applyFont="1" applyFill="1" applyBorder="1" applyAlignment="1">
      <alignment horizontal="center" vertical="center"/>
    </xf>
    <xf numFmtId="0" fontId="6" fillId="0" borderId="280" xfId="0" applyFont="1" applyFill="1" applyBorder="1" applyAlignment="1">
      <alignment horizontal="center" vertical="center"/>
    </xf>
    <xf numFmtId="0" fontId="6" fillId="0" borderId="281" xfId="0" applyFont="1" applyFill="1" applyBorder="1" applyAlignment="1">
      <alignment horizontal="left" vertical="center"/>
    </xf>
    <xf numFmtId="0" fontId="6" fillId="0" borderId="282" xfId="0" applyFont="1" applyFill="1" applyBorder="1" applyAlignment="1">
      <alignment horizontal="left" vertical="center"/>
    </xf>
    <xf numFmtId="0" fontId="6" fillId="0" borderId="283" xfId="0" applyFont="1" applyBorder="1" applyAlignment="1">
      <alignment horizontal="center" vertical="center"/>
    </xf>
    <xf numFmtId="0" fontId="6" fillId="0" borderId="284" xfId="0" applyFont="1" applyBorder="1" applyAlignment="1">
      <alignment horizontal="center" vertical="center"/>
    </xf>
    <xf numFmtId="49" fontId="6" fillId="0" borderId="285" xfId="0" applyNumberFormat="1" applyFont="1" applyBorder="1" applyAlignment="1">
      <alignment horizontal="center" vertical="center"/>
    </xf>
    <xf numFmtId="0" fontId="6" fillId="7" borderId="286" xfId="0" applyFont="1" applyFill="1" applyBorder="1" applyAlignment="1">
      <alignment horizontal="center" vertical="center"/>
    </xf>
    <xf numFmtId="0" fontId="6" fillId="0" borderId="302" xfId="0" applyFont="1" applyFill="1" applyBorder="1" applyAlignment="1">
      <alignment horizontal="center" vertical="center"/>
    </xf>
    <xf numFmtId="0" fontId="6" fillId="0" borderId="303" xfId="0" applyFont="1" applyFill="1" applyBorder="1" applyAlignment="1">
      <alignment horizontal="left" vertical="center"/>
    </xf>
    <xf numFmtId="0" fontId="6" fillId="0" borderId="304" xfId="0" applyFont="1" applyFill="1" applyBorder="1" applyAlignment="1">
      <alignment horizontal="left" vertical="center"/>
    </xf>
    <xf numFmtId="0" fontId="6" fillId="0" borderId="305" xfId="0" applyFont="1" applyBorder="1" applyAlignment="1">
      <alignment horizontal="center" vertical="center"/>
    </xf>
    <xf numFmtId="0" fontId="6" fillId="0" borderId="306" xfId="0" applyFont="1" applyBorder="1" applyAlignment="1">
      <alignment horizontal="center" vertical="center"/>
    </xf>
    <xf numFmtId="49" fontId="6" fillId="0" borderId="307" xfId="0" applyNumberFormat="1" applyFont="1" applyBorder="1" applyAlignment="1">
      <alignment horizontal="center" vertical="center"/>
    </xf>
    <xf numFmtId="0" fontId="6" fillId="7" borderId="308" xfId="0" applyFont="1" applyFill="1" applyBorder="1" applyAlignment="1">
      <alignment horizontal="center" vertical="center"/>
    </xf>
    <xf numFmtId="0" fontId="39" fillId="2" borderId="309" xfId="0" applyFont="1" applyFill="1" applyBorder="1" applyAlignment="1">
      <alignment horizontal="center" vertical="center"/>
    </xf>
    <xf numFmtId="0" fontId="6" fillId="0" borderId="311" xfId="0" applyFont="1" applyFill="1" applyBorder="1" applyAlignment="1">
      <alignment horizontal="left" vertical="center"/>
    </xf>
    <xf numFmtId="0" fontId="6" fillId="0" borderId="312" xfId="0" applyFont="1" applyBorder="1" applyAlignment="1">
      <alignment horizontal="center" vertical="center"/>
    </xf>
    <xf numFmtId="0" fontId="6" fillId="0" borderId="313" xfId="0" applyFont="1" applyBorder="1" applyAlignment="1">
      <alignment horizontal="center" vertical="center"/>
    </xf>
    <xf numFmtId="0" fontId="6" fillId="0" borderId="314" xfId="0" applyFont="1" applyFill="1" applyBorder="1" applyAlignment="1">
      <alignment horizontal="center" vertical="center"/>
    </xf>
    <xf numFmtId="0" fontId="6" fillId="7" borderId="315" xfId="0" applyFont="1" applyFill="1" applyBorder="1" applyAlignment="1">
      <alignment horizontal="center" vertical="center"/>
    </xf>
    <xf numFmtId="0" fontId="8" fillId="11" borderId="316" xfId="0" applyFont="1" applyFill="1" applyBorder="1" applyAlignment="1">
      <alignment vertical="center"/>
    </xf>
    <xf numFmtId="0" fontId="39" fillId="2" borderId="310" xfId="0" applyFont="1" applyFill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6" fillId="8" borderId="89" xfId="0" applyFont="1" applyFill="1" applyBorder="1" applyAlignment="1">
      <alignment horizontal="center" vertical="center" wrapText="1"/>
    </xf>
    <xf numFmtId="0" fontId="6" fillId="8" borderId="63" xfId="0" applyFont="1" applyFill="1" applyBorder="1" applyAlignment="1">
      <alignment horizontal="center" vertical="center" wrapText="1"/>
    </xf>
    <xf numFmtId="0" fontId="35" fillId="12" borderId="68" xfId="0" applyFont="1" applyFill="1" applyBorder="1" applyAlignment="1">
      <alignment horizontal="center" vertical="center"/>
    </xf>
    <xf numFmtId="0" fontId="35" fillId="12" borderId="4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90" xfId="0" applyFont="1" applyFill="1" applyBorder="1" applyAlignment="1">
      <alignment horizontal="center" vertical="center"/>
    </xf>
    <xf numFmtId="0" fontId="13" fillId="10" borderId="93" xfId="0" applyFont="1" applyFill="1" applyBorder="1" applyAlignment="1">
      <alignment horizontal="center" vertical="center"/>
    </xf>
    <xf numFmtId="0" fontId="16" fillId="10" borderId="93" xfId="0" applyFont="1" applyFill="1" applyBorder="1" applyAlignment="1">
      <alignment horizontal="center" vertical="center"/>
    </xf>
    <xf numFmtId="0" fontId="16" fillId="10" borderId="131" xfId="0" applyFont="1" applyFill="1" applyBorder="1" applyAlignment="1">
      <alignment horizontal="center" vertical="center"/>
    </xf>
    <xf numFmtId="0" fontId="16" fillId="10" borderId="95" xfId="0" applyFont="1" applyFill="1" applyBorder="1" applyAlignment="1">
      <alignment horizontal="center" vertical="center"/>
    </xf>
    <xf numFmtId="0" fontId="16" fillId="10" borderId="9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165" fontId="13" fillId="10" borderId="148" xfId="0" applyNumberFormat="1" applyFont="1" applyFill="1" applyBorder="1" applyAlignment="1">
      <alignment horizontal="center" vertical="center"/>
    </xf>
    <xf numFmtId="165" fontId="13" fillId="10" borderId="149" xfId="0" applyNumberFormat="1" applyFont="1" applyFill="1" applyBorder="1" applyAlignment="1">
      <alignment horizontal="center" vertical="center"/>
    </xf>
    <xf numFmtId="165" fontId="13" fillId="10" borderId="150" xfId="0" applyNumberFormat="1" applyFont="1" applyFill="1" applyBorder="1" applyAlignment="1">
      <alignment horizontal="center" vertical="center"/>
    </xf>
    <xf numFmtId="14" fontId="37" fillId="10" borderId="210" xfId="0" applyNumberFormat="1" applyFont="1" applyFill="1" applyBorder="1" applyAlignment="1">
      <alignment horizontal="left" vertical="center"/>
    </xf>
    <xf numFmtId="14" fontId="37" fillId="10" borderId="213" xfId="0" applyNumberFormat="1" applyFont="1" applyFill="1" applyBorder="1" applyAlignment="1">
      <alignment horizontal="left" vertical="center"/>
    </xf>
    <xf numFmtId="0" fontId="38" fillId="0" borderId="291" xfId="0" applyFont="1" applyFill="1" applyBorder="1" applyAlignment="1">
      <alignment horizontal="center" vertical="center"/>
    </xf>
    <xf numFmtId="0" fontId="38" fillId="0" borderId="292" xfId="0" applyFont="1" applyFill="1" applyBorder="1" applyAlignment="1">
      <alignment horizontal="center" vertical="center"/>
    </xf>
    <xf numFmtId="0" fontId="38" fillId="13" borderId="287" xfId="0" applyFont="1" applyFill="1" applyBorder="1" applyAlignment="1">
      <alignment horizontal="center" vertical="center"/>
    </xf>
    <xf numFmtId="0" fontId="38" fillId="13" borderId="293" xfId="0" applyFont="1" applyFill="1" applyBorder="1" applyAlignment="1">
      <alignment horizontal="center" vertical="center"/>
    </xf>
    <xf numFmtId="0" fontId="38" fillId="13" borderId="288" xfId="0" applyFont="1" applyFill="1" applyBorder="1" applyAlignment="1">
      <alignment horizontal="center" vertical="center"/>
    </xf>
    <xf numFmtId="0" fontId="38" fillId="13" borderId="290" xfId="0" applyFont="1" applyFill="1" applyBorder="1" applyAlignment="1">
      <alignment horizontal="center" vertical="center"/>
    </xf>
    <xf numFmtId="0" fontId="38" fillId="13" borderId="294" xfId="0" applyFont="1" applyFill="1" applyBorder="1" applyAlignment="1">
      <alignment horizontal="center" vertical="center"/>
    </xf>
    <xf numFmtId="0" fontId="38" fillId="12" borderId="295" xfId="0" applyFont="1" applyFill="1" applyBorder="1" applyAlignment="1">
      <alignment horizontal="center" vertical="center"/>
    </xf>
    <xf numFmtId="0" fontId="38" fillId="12" borderId="296" xfId="0" applyFont="1" applyFill="1" applyBorder="1" applyAlignment="1">
      <alignment horizontal="center" vertical="center"/>
    </xf>
    <xf numFmtId="0" fontId="10" fillId="0" borderId="301" xfId="0" applyFont="1" applyFill="1" applyBorder="1" applyAlignment="1">
      <alignment horizontal="center" vertical="center"/>
    </xf>
    <xf numFmtId="0" fontId="10" fillId="0" borderId="289" xfId="0" applyFont="1" applyFill="1" applyBorder="1" applyAlignment="1">
      <alignment horizontal="center" vertical="center"/>
    </xf>
    <xf numFmtId="0" fontId="10" fillId="0" borderId="288" xfId="0" applyFont="1" applyFill="1" applyBorder="1" applyAlignment="1">
      <alignment horizontal="center" vertical="center"/>
    </xf>
    <xf numFmtId="0" fontId="10" fillId="0" borderId="293" xfId="0" applyFont="1" applyFill="1" applyBorder="1" applyAlignment="1">
      <alignment horizontal="center" vertical="center"/>
    </xf>
    <xf numFmtId="0" fontId="10" fillId="0" borderId="300" xfId="0" applyFont="1" applyFill="1" applyBorder="1" applyAlignment="1">
      <alignment horizontal="center" vertical="center"/>
    </xf>
    <xf numFmtId="0" fontId="10" fillId="0" borderId="29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13" fillId="10" borderId="94" xfId="0" applyFont="1" applyFill="1" applyBorder="1" applyAlignment="1">
      <alignment horizontal="center" vertical="center"/>
    </xf>
    <xf numFmtId="164" fontId="16" fillId="10" borderId="148" xfId="0" applyNumberFormat="1" applyFont="1" applyFill="1" applyBorder="1" applyAlignment="1">
      <alignment horizontal="center" vertical="center"/>
    </xf>
    <xf numFmtId="164" fontId="16" fillId="10" borderId="149" xfId="0" applyNumberFormat="1" applyFont="1" applyFill="1" applyBorder="1" applyAlignment="1">
      <alignment horizontal="center" vertical="center"/>
    </xf>
    <xf numFmtId="164" fontId="16" fillId="10" borderId="150" xfId="0" applyNumberFormat="1" applyFont="1" applyFill="1" applyBorder="1" applyAlignment="1">
      <alignment horizontal="center" vertical="center"/>
    </xf>
    <xf numFmtId="0" fontId="16" fillId="10" borderId="90" xfId="0" applyFont="1" applyFill="1" applyBorder="1" applyAlignment="1">
      <alignment horizontal="center" vertical="center"/>
    </xf>
    <xf numFmtId="0" fontId="16" fillId="10" borderId="130" xfId="0" applyFont="1" applyFill="1" applyBorder="1" applyAlignment="1">
      <alignment horizontal="center" vertical="center"/>
    </xf>
    <xf numFmtId="14" fontId="16" fillId="10" borderId="148" xfId="0" applyNumberFormat="1" applyFont="1" applyFill="1" applyBorder="1" applyAlignment="1">
      <alignment horizontal="center" vertical="center"/>
    </xf>
    <xf numFmtId="0" fontId="16" fillId="10" borderId="149" xfId="0" applyNumberFormat="1" applyFont="1" applyFill="1" applyBorder="1" applyAlignment="1">
      <alignment horizontal="center" vertical="center"/>
    </xf>
    <xf numFmtId="0" fontId="16" fillId="10" borderId="150" xfId="0" applyNumberFormat="1" applyFont="1" applyFill="1" applyBorder="1" applyAlignment="1">
      <alignment horizontal="center" vertical="center"/>
    </xf>
    <xf numFmtId="14" fontId="32" fillId="10" borderId="148" xfId="0" applyNumberFormat="1" applyFont="1" applyFill="1" applyBorder="1" applyAlignment="1">
      <alignment horizontal="center" vertical="center"/>
    </xf>
    <xf numFmtId="14" fontId="32" fillId="10" borderId="150" xfId="0" applyNumberFormat="1" applyFont="1" applyFill="1" applyBorder="1" applyAlignment="1">
      <alignment horizontal="center" vertical="center"/>
    </xf>
    <xf numFmtId="14" fontId="9" fillId="0" borderId="146" xfId="0" applyNumberFormat="1" applyFont="1" applyBorder="1" applyAlignment="1">
      <alignment horizontal="center" vertical="center"/>
    </xf>
    <xf numFmtId="0" fontId="12" fillId="12" borderId="68" xfId="0" applyFont="1" applyFill="1" applyBorder="1" applyAlignment="1">
      <alignment horizontal="center" vertical="center"/>
    </xf>
    <xf numFmtId="0" fontId="12" fillId="12" borderId="41" xfId="0" applyFont="1" applyFill="1" applyBorder="1" applyAlignment="1">
      <alignment horizontal="center" vertical="center"/>
    </xf>
    <xf numFmtId="0" fontId="10" fillId="12" borderId="298" xfId="0" applyFont="1" applyFill="1" applyBorder="1" applyAlignment="1">
      <alignment horizontal="center" vertical="center"/>
    </xf>
    <xf numFmtId="0" fontId="10" fillId="12" borderId="299" xfId="0" applyFont="1" applyFill="1" applyBorder="1" applyAlignment="1">
      <alignment horizontal="center" vertical="center"/>
    </xf>
    <xf numFmtId="0" fontId="10" fillId="0" borderId="287" xfId="0" applyFont="1" applyFill="1" applyBorder="1" applyAlignment="1">
      <alignment horizontal="center" vertical="center"/>
    </xf>
    <xf numFmtId="0" fontId="10" fillId="0" borderId="297" xfId="0" applyFont="1" applyFill="1" applyBorder="1" applyAlignment="1">
      <alignment horizontal="center" vertical="center"/>
    </xf>
    <xf numFmtId="0" fontId="10" fillId="0" borderId="298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horizontal="left" vertical="center"/>
    </xf>
    <xf numFmtId="0" fontId="39" fillId="0" borderId="32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10" fillId="0" borderId="317" xfId="0" applyFont="1" applyFill="1" applyBorder="1" applyAlignment="1">
      <alignment horizontal="center" vertical="center"/>
    </xf>
    <xf numFmtId="0" fontId="10" fillId="0" borderId="318" xfId="0" applyFont="1" applyFill="1" applyBorder="1" applyAlignment="1">
      <alignment horizontal="center" vertical="center"/>
    </xf>
    <xf numFmtId="0" fontId="39" fillId="0" borderId="321" xfId="0" applyFont="1" applyFill="1" applyBorder="1" applyAlignment="1">
      <alignment horizontal="left" vertical="center"/>
    </xf>
    <xf numFmtId="0" fontId="39" fillId="0" borderId="322" xfId="0" applyFont="1" applyFill="1" applyBorder="1" applyAlignment="1">
      <alignment horizontal="left" vertical="center"/>
    </xf>
    <xf numFmtId="0" fontId="39" fillId="0" borderId="323" xfId="0" applyFont="1" applyFill="1" applyBorder="1" applyAlignment="1">
      <alignment horizontal="left" vertical="center"/>
    </xf>
    <xf numFmtId="0" fontId="6" fillId="8" borderId="91" xfId="0" applyFont="1" applyFill="1" applyBorder="1" applyAlignment="1">
      <alignment horizontal="center" vertical="center" wrapText="1"/>
    </xf>
    <xf numFmtId="0" fontId="6" fillId="8" borderId="92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3" xfId="0" applyFont="1" applyBorder="1"/>
    <xf numFmtId="0" fontId="8" fillId="0" borderId="41" xfId="0" applyFont="1" applyBorder="1"/>
    <xf numFmtId="0" fontId="13" fillId="10" borderId="324" xfId="0" applyFont="1" applyFill="1" applyBorder="1" applyAlignment="1">
      <alignment horizontal="center" vertical="center"/>
    </xf>
    <xf numFmtId="0" fontId="13" fillId="10" borderId="325" xfId="0" applyFont="1" applyFill="1" applyBorder="1" applyAlignment="1">
      <alignment horizontal="center" vertical="center"/>
    </xf>
    <xf numFmtId="0" fontId="13" fillId="10" borderId="326" xfId="0" applyFont="1" applyFill="1" applyBorder="1" applyAlignment="1">
      <alignment horizontal="center" vertical="center"/>
    </xf>
    <xf numFmtId="0" fontId="9" fillId="0" borderId="168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/>
    </xf>
    <xf numFmtId="0" fontId="9" fillId="0" borderId="169" xfId="0" applyFont="1" applyBorder="1" applyAlignment="1">
      <alignment horizontal="left" vertical="center"/>
    </xf>
    <xf numFmtId="0" fontId="34" fillId="0" borderId="219" xfId="0" applyFont="1" applyBorder="1" applyAlignment="1">
      <alignment horizontal="left" vertical="center"/>
    </xf>
    <xf numFmtId="0" fontId="34" fillId="0" borderId="220" xfId="0" applyFont="1" applyBorder="1" applyAlignment="1">
      <alignment horizontal="left" vertical="center"/>
    </xf>
    <xf numFmtId="0" fontId="34" fillId="0" borderId="227" xfId="0" applyFont="1" applyBorder="1" applyAlignment="1">
      <alignment horizontal="left" vertical="center"/>
    </xf>
    <xf numFmtId="0" fontId="34" fillId="0" borderId="214" xfId="0" applyFont="1" applyBorder="1" applyAlignment="1">
      <alignment horizontal="left" vertical="center"/>
    </xf>
    <xf numFmtId="0" fontId="34" fillId="0" borderId="224" xfId="0" applyFont="1" applyBorder="1" applyAlignment="1">
      <alignment horizontal="left" vertical="center"/>
    </xf>
    <xf numFmtId="0" fontId="34" fillId="0" borderId="225" xfId="0" applyFont="1" applyBorder="1" applyAlignment="1">
      <alignment horizontal="left" vertical="center"/>
    </xf>
    <xf numFmtId="0" fontId="36" fillId="0" borderId="168" xfId="0" applyFont="1" applyBorder="1" applyAlignment="1">
      <alignment horizontal="left" vertical="center"/>
    </xf>
    <xf numFmtId="0" fontId="36" fillId="0" borderId="144" xfId="0" applyFont="1" applyBorder="1" applyAlignment="1">
      <alignment horizontal="left" vertical="center"/>
    </xf>
    <xf numFmtId="0" fontId="36" fillId="0" borderId="169" xfId="0" applyFont="1" applyBorder="1" applyAlignment="1">
      <alignment horizontal="left" vertical="center"/>
    </xf>
    <xf numFmtId="0" fontId="26" fillId="0" borderId="120" xfId="0" applyFont="1" applyBorder="1" applyAlignment="1">
      <alignment horizontal="left" vertical="center"/>
    </xf>
    <xf numFmtId="0" fontId="26" fillId="0" borderId="121" xfId="0" applyFont="1" applyBorder="1" applyAlignment="1">
      <alignment horizontal="left" vertical="center"/>
    </xf>
    <xf numFmtId="0" fontId="9" fillId="0" borderId="121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14" xfId="0" applyFont="1" applyBorder="1" applyAlignment="1">
      <alignment horizontal="left" vertical="center"/>
    </xf>
    <xf numFmtId="0" fontId="9" fillId="0" borderId="129" xfId="0" applyFont="1" applyBorder="1" applyAlignment="1">
      <alignment horizontal="left" vertical="center"/>
    </xf>
    <xf numFmtId="0" fontId="9" fillId="0" borderId="114" xfId="0" applyFont="1" applyBorder="1" applyAlignment="1">
      <alignment vertical="center"/>
    </xf>
    <xf numFmtId="0" fontId="9" fillId="0" borderId="129" xfId="0" applyFont="1" applyBorder="1" applyAlignment="1">
      <alignment vertical="center"/>
    </xf>
    <xf numFmtId="0" fontId="9" fillId="0" borderId="0" xfId="0" applyFont="1" applyAlignment="1">
      <alignment horizontal="left"/>
    </xf>
    <xf numFmtId="49" fontId="9" fillId="0" borderId="168" xfId="0" applyNumberFormat="1" applyFont="1" applyBorder="1" applyAlignment="1">
      <alignment horizontal="left" vertical="center"/>
    </xf>
    <xf numFmtId="49" fontId="9" fillId="0" borderId="177" xfId="0" applyNumberFormat="1" applyFont="1" applyBorder="1" applyAlignment="1">
      <alignment horizontal="left" vertical="center"/>
    </xf>
    <xf numFmtId="49" fontId="34" fillId="0" borderId="168" xfId="0" applyNumberFormat="1" applyFont="1" applyBorder="1" applyAlignment="1">
      <alignment vertical="center"/>
    </xf>
    <xf numFmtId="49" fontId="34" fillId="0" borderId="17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168" xfId="0" applyFont="1" applyBorder="1" applyAlignment="1">
      <alignment horizontal="left" vertical="center"/>
    </xf>
    <xf numFmtId="0" fontId="34" fillId="0" borderId="144" xfId="0" applyFont="1" applyBorder="1" applyAlignment="1">
      <alignment horizontal="left" vertical="center"/>
    </xf>
    <xf numFmtId="0" fontId="34" fillId="0" borderId="169" xfId="0" applyFont="1" applyBorder="1" applyAlignment="1">
      <alignment horizontal="left" vertical="center"/>
    </xf>
    <xf numFmtId="0" fontId="34" fillId="0" borderId="245" xfId="0" applyFont="1" applyBorder="1" applyAlignment="1">
      <alignment horizontal="left" vertical="center"/>
    </xf>
    <xf numFmtId="0" fontId="34" fillId="0" borderId="246" xfId="0" applyFont="1" applyBorder="1" applyAlignment="1">
      <alignment horizontal="left" vertical="center"/>
    </xf>
    <xf numFmtId="0" fontId="9" fillId="0" borderId="214" xfId="0" applyFont="1" applyBorder="1" applyAlignment="1">
      <alignment horizontal="left" vertical="center"/>
    </xf>
    <xf numFmtId="0" fontId="9" fillId="0" borderId="224" xfId="0" applyFont="1" applyBorder="1" applyAlignment="1">
      <alignment horizontal="left" vertical="center"/>
    </xf>
    <xf numFmtId="0" fontId="9" fillId="0" borderId="225" xfId="0" applyFont="1" applyBorder="1" applyAlignment="1">
      <alignment horizontal="left" vertical="center"/>
    </xf>
    <xf numFmtId="49" fontId="34" fillId="0" borderId="255" xfId="0" applyNumberFormat="1" applyFont="1" applyBorder="1" applyAlignment="1">
      <alignment horizontal="left" vertical="center"/>
    </xf>
    <xf numFmtId="49" fontId="34" fillId="0" borderId="256" xfId="0" applyNumberFormat="1" applyFont="1" applyBorder="1" applyAlignment="1">
      <alignment horizontal="left" vertical="center"/>
    </xf>
    <xf numFmtId="49" fontId="8" fillId="0" borderId="219" xfId="0" applyNumberFormat="1" applyFont="1" applyBorder="1" applyAlignment="1">
      <alignment vertical="center"/>
    </xf>
    <xf numFmtId="49" fontId="8" fillId="0" borderId="222" xfId="0" applyNumberFormat="1" applyFont="1" applyBorder="1" applyAlignment="1">
      <alignment vertical="center"/>
    </xf>
    <xf numFmtId="49" fontId="34" fillId="0" borderId="245" xfId="0" applyNumberFormat="1" applyFont="1" applyBorder="1" applyAlignment="1">
      <alignment horizontal="left" vertical="center"/>
    </xf>
    <xf numFmtId="49" fontId="34" fillId="0" borderId="248" xfId="0" applyNumberFormat="1" applyFont="1" applyBorder="1" applyAlignment="1">
      <alignment horizontal="left" vertical="center"/>
    </xf>
    <xf numFmtId="49" fontId="34" fillId="0" borderId="117" xfId="0" applyNumberFormat="1" applyFont="1" applyBorder="1" applyAlignment="1">
      <alignment horizontal="left" vertical="center"/>
    </xf>
    <xf numFmtId="49" fontId="34" fillId="0" borderId="254" xfId="0" applyNumberFormat="1" applyFont="1" applyBorder="1" applyAlignment="1">
      <alignment horizontal="left" vertical="center"/>
    </xf>
    <xf numFmtId="49" fontId="34" fillId="0" borderId="214" xfId="0" applyNumberFormat="1" applyFont="1" applyBorder="1" applyAlignment="1">
      <alignment horizontal="left" vertical="center"/>
    </xf>
    <xf numFmtId="49" fontId="34" fillId="0" borderId="215" xfId="0" applyNumberFormat="1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0" borderId="209" xfId="0" applyFont="1" applyBorder="1" applyAlignment="1">
      <alignment horizontal="center" vertical="center"/>
    </xf>
    <xf numFmtId="0" fontId="26" fillId="0" borderId="213" xfId="0" applyFont="1" applyBorder="1" applyAlignment="1">
      <alignment horizontal="center" vertical="center"/>
    </xf>
    <xf numFmtId="49" fontId="34" fillId="0" borderId="168" xfId="0" applyNumberFormat="1" applyFont="1" applyBorder="1" applyAlignment="1">
      <alignment horizontal="left" vertical="center"/>
    </xf>
    <xf numFmtId="49" fontId="34" fillId="0" borderId="177" xfId="0" applyNumberFormat="1" applyFont="1" applyBorder="1" applyAlignment="1">
      <alignment horizontal="left" vertical="center"/>
    </xf>
    <xf numFmtId="0" fontId="16" fillId="0" borderId="209" xfId="0" applyFont="1" applyBorder="1" applyAlignment="1">
      <alignment horizontal="left" vertical="center"/>
    </xf>
    <xf numFmtId="0" fontId="16" fillId="0" borderId="210" xfId="0" applyFont="1" applyBorder="1" applyAlignment="1">
      <alignment horizontal="left" vertical="center"/>
    </xf>
    <xf numFmtId="0" fontId="16" fillId="0" borderId="21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249" xfId="0" applyFont="1" applyBorder="1" applyAlignment="1">
      <alignment horizontal="left" vertical="center"/>
    </xf>
    <xf numFmtId="49" fontId="34" fillId="0" borderId="219" xfId="0" applyNumberFormat="1" applyFont="1" applyBorder="1" applyAlignment="1">
      <alignment horizontal="center" vertical="center"/>
    </xf>
    <xf numFmtId="49" fontId="34" fillId="0" borderId="222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5.wmf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647699</xdr:colOff>
      <xdr:row>0</xdr:row>
      <xdr:rowOff>0</xdr:rowOff>
    </xdr:from>
    <xdr:to>
      <xdr:col>12</xdr:col>
      <xdr:colOff>81491</xdr:colOff>
      <xdr:row>1</xdr:row>
      <xdr:rowOff>123825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105F0CCC-8742-4AF3-8EC9-499E46201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199" y="0"/>
          <a:ext cx="1691217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57151</xdr:colOff>
      <xdr:row>2</xdr:row>
      <xdr:rowOff>75585</xdr:rowOff>
    </xdr:from>
    <xdr:to>
      <xdr:col>11</xdr:col>
      <xdr:colOff>485776</xdr:colOff>
      <xdr:row>7</xdr:row>
      <xdr:rowOff>231990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B03FF5AD-F43D-4655-92B4-6776992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1" y="437535"/>
          <a:ext cx="1524000" cy="1118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85726</xdr:colOff>
      <xdr:row>0</xdr:row>
      <xdr:rowOff>71710</xdr:rowOff>
    </xdr:from>
    <xdr:to>
      <xdr:col>2</xdr:col>
      <xdr:colOff>1143000</xdr:colOff>
      <xdr:row>7</xdr:row>
      <xdr:rowOff>228601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71710"/>
          <a:ext cx="1419224" cy="1480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535517</xdr:colOff>
      <xdr:row>0</xdr:row>
      <xdr:rowOff>12969</xdr:rowOff>
    </xdr:from>
    <xdr:to>
      <xdr:col>12</xdr:col>
      <xdr:colOff>50800</xdr:colOff>
      <xdr:row>1</xdr:row>
      <xdr:rowOff>152399</xdr:rowOff>
    </xdr:to>
    <xdr:pic>
      <xdr:nvPicPr>
        <xdr:cNvPr id="4" name="Image 13">
          <a:extLst>
            <a:ext uri="{FF2B5EF4-FFF2-40B4-BE49-F238E27FC236}">
              <a16:creationId xmlns:a16="http://schemas.microsoft.com/office/drawing/2014/main" xmlns="" id="{A8B10CA3-45CF-4BF3-8830-FDF59D9E5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3017" y="12969"/>
          <a:ext cx="1772708" cy="33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</xdr:row>
      <xdr:rowOff>59070</xdr:rowOff>
    </xdr:from>
    <xdr:to>
      <xdr:col>11</xdr:col>
      <xdr:colOff>476250</xdr:colOff>
      <xdr:row>7</xdr:row>
      <xdr:rowOff>155790</xdr:rowOff>
    </xdr:to>
    <xdr:pic>
      <xdr:nvPicPr>
        <xdr:cNvPr id="6" name="Image 5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8E4762E4-D5A4-45DB-B4C4-D0AE7BAB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449595"/>
          <a:ext cx="1533525" cy="112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1114424</xdr:colOff>
      <xdr:row>7</xdr:row>
      <xdr:rowOff>156891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419224" cy="1480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66675</xdr:rowOff>
    </xdr:from>
    <xdr:to>
      <xdr:col>11</xdr:col>
      <xdr:colOff>456141</xdr:colOff>
      <xdr:row>2</xdr:row>
      <xdr:rowOff>9525</xdr:rowOff>
    </xdr:to>
    <xdr:pic>
      <xdr:nvPicPr>
        <xdr:cNvPr id="4" name="Image 13">
          <a:extLst>
            <a:ext uri="{FF2B5EF4-FFF2-40B4-BE49-F238E27FC236}">
              <a16:creationId xmlns:a16="http://schemas.microsoft.com/office/drawing/2014/main" xmlns="" id="{BEF0FDC5-907C-49A6-9801-578F0F87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399" y="66675"/>
          <a:ext cx="1541992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38101</xdr:colOff>
      <xdr:row>2</xdr:row>
      <xdr:rowOff>0</xdr:rowOff>
    </xdr:from>
    <xdr:to>
      <xdr:col>11</xdr:col>
      <xdr:colOff>478428</xdr:colOff>
      <xdr:row>7</xdr:row>
      <xdr:rowOff>174840</xdr:rowOff>
    </xdr:to>
    <xdr:pic>
      <xdr:nvPicPr>
        <xdr:cNvPr id="6" name="Image 5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04DBA679-11BC-4BCC-822B-4C14C161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6" y="352425"/>
          <a:ext cx="1535702" cy="1108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76201</xdr:rowOff>
    </xdr:from>
    <xdr:to>
      <xdr:col>2</xdr:col>
      <xdr:colOff>1076381</xdr:colOff>
      <xdr:row>7</xdr:row>
      <xdr:rowOff>161926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1"/>
          <a:ext cx="1314506" cy="1371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57151</xdr:colOff>
      <xdr:row>1</xdr:row>
      <xdr:rowOff>171450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DB8B9CF0-F66D-4CD0-AB66-2B07526F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16668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</xdr:row>
      <xdr:rowOff>65723</xdr:rowOff>
    </xdr:from>
    <xdr:to>
      <xdr:col>11</xdr:col>
      <xdr:colOff>485775</xdr:colOff>
      <xdr:row>7</xdr:row>
      <xdr:rowOff>174839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3A84CD88-D175-445D-B499-65E21518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446723"/>
          <a:ext cx="1543050" cy="1118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2</xdr:col>
      <xdr:colOff>1123949</xdr:colOff>
      <xdr:row>7</xdr:row>
      <xdr:rowOff>147366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419224" cy="14808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0</xdr:row>
      <xdr:rowOff>28575</xdr:rowOff>
    </xdr:from>
    <xdr:to>
      <xdr:col>12</xdr:col>
      <xdr:colOff>35983</xdr:colOff>
      <xdr:row>1</xdr:row>
      <xdr:rowOff>171449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0060C0B3-E331-4F0F-8D02-B71233FA7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8575"/>
          <a:ext cx="1740958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47626</xdr:colOff>
      <xdr:row>2</xdr:row>
      <xdr:rowOff>75585</xdr:rowOff>
    </xdr:from>
    <xdr:to>
      <xdr:col>11</xdr:col>
      <xdr:colOff>476251</xdr:colOff>
      <xdr:row>7</xdr:row>
      <xdr:rowOff>184365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5C24FFFE-9E7F-4618-BF29-88D52A7B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6" y="456585"/>
          <a:ext cx="1524000" cy="1118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1123949</xdr:colOff>
      <xdr:row>7</xdr:row>
      <xdr:rowOff>156891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419224" cy="14808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446617</xdr:colOff>
      <xdr:row>1</xdr:row>
      <xdr:rowOff>104774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9DE1323A-DF9E-4497-BE46-52A8897E0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1541992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47626</xdr:colOff>
      <xdr:row>2</xdr:row>
      <xdr:rowOff>85110</xdr:rowOff>
    </xdr:from>
    <xdr:to>
      <xdr:col>11</xdr:col>
      <xdr:colOff>476251</xdr:colOff>
      <xdr:row>7</xdr:row>
      <xdr:rowOff>193890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C3415DCC-3C60-4DF8-A561-6EDDF6BC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6" y="466110"/>
          <a:ext cx="1524000" cy="1118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1123949</xdr:colOff>
      <xdr:row>7</xdr:row>
      <xdr:rowOff>156891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419224" cy="14808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485775</xdr:colOff>
      <xdr:row>1</xdr:row>
      <xdr:rowOff>112272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xmlns="" id="{1CD9DD45-7BC0-495E-AA85-00F9FE531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1581150" cy="302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206148</xdr:colOff>
      <xdr:row>2</xdr:row>
      <xdr:rowOff>23132</xdr:rowOff>
    </xdr:from>
    <xdr:to>
      <xdr:col>11</xdr:col>
      <xdr:colOff>672872</xdr:colOff>
      <xdr:row>7</xdr:row>
      <xdr:rowOff>159872</xdr:rowOff>
    </xdr:to>
    <xdr:pic>
      <xdr:nvPicPr>
        <xdr:cNvPr id="5" name="Image 4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E882B16B-9258-41C5-8A5C-224A180A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9987" y="397328"/>
          <a:ext cx="1555296" cy="1131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59531</xdr:colOff>
      <xdr:row>0</xdr:row>
      <xdr:rowOff>59531</xdr:rowOff>
    </xdr:from>
    <xdr:to>
      <xdr:col>2</xdr:col>
      <xdr:colOff>1113063</xdr:colOff>
      <xdr:row>7</xdr:row>
      <xdr:rowOff>171178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02" y="59531"/>
          <a:ext cx="1419224" cy="14808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760804</xdr:colOff>
      <xdr:row>8</xdr:row>
      <xdr:rowOff>29460</xdr:rowOff>
    </xdr:from>
    <xdr:to>
      <xdr:col>15</xdr:col>
      <xdr:colOff>567829</xdr:colOff>
      <xdr:row>14</xdr:row>
      <xdr:rowOff>9821</xdr:rowOff>
    </xdr:to>
    <xdr:pic>
      <xdr:nvPicPr>
        <xdr:cNvPr id="4" name="Picture 7" descr="SL00286_">
          <a:extLst>
            <a:ext uri="{FF2B5EF4-FFF2-40B4-BE49-F238E27FC236}">
              <a16:creationId xmlns:a16="http://schemas.microsoft.com/office/drawing/2014/main" xmlns="" id="{4ABFB6B6-AC25-4392-9222-38B75CB2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773" y="1630053"/>
          <a:ext cx="1338881" cy="1099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94953</xdr:colOff>
      <xdr:row>8</xdr:row>
      <xdr:rowOff>58031</xdr:rowOff>
    </xdr:from>
    <xdr:to>
      <xdr:col>2</xdr:col>
      <xdr:colOff>1168531</xdr:colOff>
      <xdr:row>9</xdr:row>
      <xdr:rowOff>165996</xdr:rowOff>
    </xdr:to>
    <xdr:pic>
      <xdr:nvPicPr>
        <xdr:cNvPr id="5" name="Image 13">
          <a:extLst>
            <a:ext uri="{FF2B5EF4-FFF2-40B4-BE49-F238E27FC236}">
              <a16:creationId xmlns:a16="http://schemas.microsoft.com/office/drawing/2014/main" xmlns="" id="{88121E27-3CAD-4125-8E92-DA77745F9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53" y="1658624"/>
          <a:ext cx="1574377" cy="29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58918</xdr:colOff>
      <xdr:row>10</xdr:row>
      <xdr:rowOff>150621</xdr:rowOff>
    </xdr:from>
    <xdr:to>
      <xdr:col>2</xdr:col>
      <xdr:colOff>1159495</xdr:colOff>
      <xdr:row>16</xdr:row>
      <xdr:rowOff>105513</xdr:rowOff>
    </xdr:to>
    <xdr:pic>
      <xdr:nvPicPr>
        <xdr:cNvPr id="6" name="Image 5" descr="Résultat de recherche d'images pour &quot;image fraternité dans le velo&quot;">
          <a:extLst>
            <a:ext uri="{FF2B5EF4-FFF2-40B4-BE49-F238E27FC236}">
              <a16:creationId xmlns:a16="http://schemas.microsoft.com/office/drawing/2014/main" xmlns="" id="{43C40455-82D4-4548-A9FD-3552F4FB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92" y="2124358"/>
          <a:ext cx="1463902" cy="107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58918</xdr:colOff>
      <xdr:row>0</xdr:row>
      <xdr:rowOff>78557</xdr:rowOff>
    </xdr:from>
    <xdr:to>
      <xdr:col>2</xdr:col>
      <xdr:colOff>1114817</xdr:colOff>
      <xdr:row>7</xdr:row>
      <xdr:rowOff>145402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92" y="78557"/>
          <a:ext cx="1419224" cy="1480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35"/>
      <c r="C1" s="435"/>
      <c r="D1" s="425"/>
      <c r="E1" s="425"/>
      <c r="F1" s="425"/>
      <c r="G1" s="425"/>
      <c r="H1" s="425"/>
      <c r="I1" s="425"/>
      <c r="J1" s="423"/>
      <c r="K1" s="423"/>
      <c r="L1" s="423"/>
      <c r="M1" s="131"/>
    </row>
    <row r="2" spans="1:14" ht="12.75" customHeight="1" x14ac:dyDescent="0.2">
      <c r="B2" s="435"/>
      <c r="C2" s="435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131"/>
    </row>
    <row r="3" spans="1:14" ht="12.75" customHeight="1" x14ac:dyDescent="0.2">
      <c r="B3" s="435"/>
      <c r="C3" s="435"/>
      <c r="D3" s="433"/>
      <c r="E3" s="433"/>
      <c r="F3" s="433"/>
      <c r="G3" s="433"/>
      <c r="H3" s="433"/>
      <c r="I3" s="433"/>
      <c r="J3" s="423"/>
      <c r="K3" s="423"/>
      <c r="L3" s="423"/>
      <c r="M3" s="131"/>
    </row>
    <row r="4" spans="1:14" ht="15" customHeight="1" x14ac:dyDescent="0.2">
      <c r="B4" s="435"/>
      <c r="C4" s="435"/>
      <c r="D4" s="426"/>
      <c r="E4" s="426"/>
      <c r="F4" s="426"/>
      <c r="G4" s="426"/>
      <c r="H4" s="426"/>
      <c r="I4" s="426"/>
      <c r="J4" s="423"/>
      <c r="K4" s="423"/>
      <c r="L4" s="423"/>
      <c r="M4" s="131"/>
    </row>
    <row r="5" spans="1:14" ht="15" customHeight="1" x14ac:dyDescent="0.2">
      <c r="B5" s="435"/>
      <c r="C5" s="435"/>
      <c r="D5" s="434" t="s">
        <v>35</v>
      </c>
      <c r="E5" s="434"/>
      <c r="F5" s="434"/>
      <c r="G5" s="434"/>
      <c r="H5" s="434"/>
      <c r="I5" s="190">
        <f>SUM(G11+'Classements 3'!G11+'Classements 4'!G11+'Classements 5'!G11+'Classements Cadets'!G11+'Classements Min'!G11)</f>
        <v>288</v>
      </c>
      <c r="J5" s="423"/>
      <c r="K5" s="423"/>
      <c r="L5" s="423"/>
      <c r="M5" s="131"/>
    </row>
    <row r="6" spans="1:14" ht="13.5" customHeight="1" thickBot="1" x14ac:dyDescent="0.25">
      <c r="B6" s="435"/>
      <c r="C6" s="435"/>
      <c r="D6" s="30"/>
      <c r="E6" s="30"/>
      <c r="F6" s="30"/>
      <c r="G6" s="30"/>
      <c r="H6" s="30"/>
      <c r="I6" s="30"/>
      <c r="J6" s="423"/>
      <c r="K6" s="423"/>
      <c r="L6" s="423"/>
      <c r="M6" s="131"/>
    </row>
    <row r="7" spans="1:14" ht="19.5" thickBot="1" x14ac:dyDescent="0.25">
      <c r="B7" s="435"/>
      <c r="C7" s="435"/>
      <c r="D7" s="427" t="s">
        <v>25</v>
      </c>
      <c r="E7" s="427"/>
      <c r="F7" s="437">
        <v>42833</v>
      </c>
      <c r="G7" s="438"/>
      <c r="H7" s="438"/>
      <c r="I7" s="439"/>
      <c r="J7" s="423"/>
      <c r="K7" s="423"/>
      <c r="L7" s="423"/>
      <c r="M7" s="63"/>
    </row>
    <row r="8" spans="1:14" ht="21.75" customHeight="1" thickBot="1" x14ac:dyDescent="0.25">
      <c r="B8" s="436"/>
      <c r="C8" s="436"/>
      <c r="D8" s="151" t="s">
        <v>42</v>
      </c>
      <c r="E8" s="429" t="s">
        <v>133</v>
      </c>
      <c r="F8" s="430"/>
      <c r="G8" s="431"/>
      <c r="H8" s="431"/>
      <c r="I8" s="432"/>
      <c r="J8" s="424"/>
      <c r="K8" s="424"/>
      <c r="L8" s="424"/>
      <c r="M8" s="63"/>
    </row>
    <row r="9" spans="1:14" s="4" customFormat="1" ht="19.5" thickBot="1" x14ac:dyDescent="0.25">
      <c r="A9" s="5"/>
      <c r="B9" s="428" t="s">
        <v>18</v>
      </c>
      <c r="C9" s="428"/>
      <c r="D9" s="427"/>
      <c r="E9" s="440" t="s">
        <v>132</v>
      </c>
      <c r="F9" s="440"/>
      <c r="G9" s="440"/>
      <c r="H9" s="440"/>
      <c r="I9" s="440"/>
      <c r="J9" s="440"/>
      <c r="K9" s="441"/>
      <c r="L9" s="209">
        <f>(I11/(104.85/60))</f>
        <v>41.201716738197426</v>
      </c>
      <c r="M9" s="138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1:14" ht="20.100000000000001" customHeight="1" thickBot="1" x14ac:dyDescent="0.25">
      <c r="B11" s="417" t="s">
        <v>16</v>
      </c>
      <c r="C11" s="418"/>
      <c r="D11" s="418"/>
      <c r="E11" s="415" t="s">
        <v>40</v>
      </c>
      <c r="F11" s="416"/>
      <c r="G11" s="155">
        <v>67</v>
      </c>
      <c r="H11" s="28" t="s">
        <v>38</v>
      </c>
      <c r="I11" s="156">
        <v>72</v>
      </c>
      <c r="J11" s="419" t="s">
        <v>36</v>
      </c>
      <c r="K11" s="421"/>
      <c r="L11" s="422"/>
      <c r="M11" s="139"/>
      <c r="N11" s="150"/>
    </row>
    <row r="12" spans="1:14" ht="18" customHeight="1" thickBot="1" x14ac:dyDescent="0.25">
      <c r="B12" s="184" t="s">
        <v>34</v>
      </c>
      <c r="C12" s="188" t="s">
        <v>4</v>
      </c>
      <c r="D12" s="32" t="s">
        <v>5</v>
      </c>
      <c r="E12" s="32" t="s">
        <v>6</v>
      </c>
      <c r="F12" s="210" t="s">
        <v>37</v>
      </c>
      <c r="G12" s="212" t="s">
        <v>7</v>
      </c>
      <c r="H12" s="211" t="s">
        <v>8</v>
      </c>
      <c r="I12" s="73" t="s">
        <v>19</v>
      </c>
      <c r="J12" s="420"/>
      <c r="K12" s="449"/>
      <c r="L12" s="450"/>
      <c r="M12" s="140"/>
      <c r="N12" s="150"/>
    </row>
    <row r="13" spans="1:14" s="7" customFormat="1" ht="15" customHeight="1" x14ac:dyDescent="0.2">
      <c r="B13" s="74">
        <v>1</v>
      </c>
      <c r="C13" s="255" t="s">
        <v>285</v>
      </c>
      <c r="D13" s="255" t="s">
        <v>137</v>
      </c>
      <c r="E13" s="256" t="s">
        <v>286</v>
      </c>
      <c r="F13" s="256">
        <v>55608151</v>
      </c>
      <c r="G13" s="256" t="s">
        <v>139</v>
      </c>
      <c r="H13" s="257">
        <v>42</v>
      </c>
      <c r="I13" s="258">
        <v>7.2785069444444447E-2</v>
      </c>
      <c r="J13" s="259"/>
      <c r="K13" s="442" t="s">
        <v>647</v>
      </c>
      <c r="L13" s="443"/>
      <c r="M13" s="143"/>
      <c r="N13" s="324"/>
    </row>
    <row r="14" spans="1:14" s="7" customFormat="1" ht="15" customHeight="1" x14ac:dyDescent="0.2">
      <c r="B14" s="260">
        <v>2</v>
      </c>
      <c r="C14" s="261" t="s">
        <v>287</v>
      </c>
      <c r="D14" s="261" t="s">
        <v>288</v>
      </c>
      <c r="E14" s="256" t="s">
        <v>142</v>
      </c>
      <c r="F14" s="256">
        <v>237837</v>
      </c>
      <c r="G14" s="256" t="s">
        <v>139</v>
      </c>
      <c r="H14" s="257">
        <v>69</v>
      </c>
      <c r="I14" s="262" t="s">
        <v>634</v>
      </c>
      <c r="J14" s="263">
        <v>8</v>
      </c>
      <c r="K14" s="444" t="s">
        <v>647</v>
      </c>
      <c r="L14" s="445"/>
      <c r="M14" s="143"/>
      <c r="N14" s="324"/>
    </row>
    <row r="15" spans="1:14" s="7" customFormat="1" ht="15" customHeight="1" x14ac:dyDescent="0.2">
      <c r="B15" s="260">
        <v>3</v>
      </c>
      <c r="C15" s="261" t="s">
        <v>289</v>
      </c>
      <c r="D15" s="261" t="s">
        <v>185</v>
      </c>
      <c r="E15" s="256" t="s">
        <v>290</v>
      </c>
      <c r="F15" s="256">
        <v>55610326</v>
      </c>
      <c r="G15" s="256" t="s">
        <v>139</v>
      </c>
      <c r="H15" s="257">
        <v>42</v>
      </c>
      <c r="I15" s="262" t="s">
        <v>634</v>
      </c>
      <c r="J15" s="263"/>
      <c r="K15" s="444" t="s">
        <v>647</v>
      </c>
      <c r="L15" s="445"/>
      <c r="M15" s="143"/>
      <c r="N15" s="324"/>
    </row>
    <row r="16" spans="1:14" s="7" customFormat="1" ht="15" customHeight="1" x14ac:dyDescent="0.2">
      <c r="B16" s="260">
        <v>4</v>
      </c>
      <c r="C16" s="296" t="s">
        <v>291</v>
      </c>
      <c r="D16" s="296" t="s">
        <v>292</v>
      </c>
      <c r="E16" s="293" t="s">
        <v>240</v>
      </c>
      <c r="F16" s="293">
        <v>143601</v>
      </c>
      <c r="G16" s="256" t="s">
        <v>139</v>
      </c>
      <c r="H16" s="257">
        <v>42</v>
      </c>
      <c r="I16" s="262" t="s">
        <v>634</v>
      </c>
      <c r="J16" s="264"/>
      <c r="K16" s="444" t="s">
        <v>647</v>
      </c>
      <c r="L16" s="445"/>
      <c r="M16" s="143"/>
      <c r="N16" s="324"/>
    </row>
    <row r="17" spans="2:14" s="7" customFormat="1" ht="15" customHeight="1" thickBot="1" x14ac:dyDescent="0.25">
      <c r="B17" s="265">
        <v>5</v>
      </c>
      <c r="C17" s="266" t="s">
        <v>293</v>
      </c>
      <c r="D17" s="266" t="s">
        <v>294</v>
      </c>
      <c r="E17" s="267" t="s">
        <v>295</v>
      </c>
      <c r="F17" s="267">
        <v>253204</v>
      </c>
      <c r="G17" s="267" t="s">
        <v>139</v>
      </c>
      <c r="H17" s="268">
        <v>71</v>
      </c>
      <c r="I17" s="269" t="s">
        <v>635</v>
      </c>
      <c r="J17" s="270"/>
      <c r="K17" s="444" t="s">
        <v>647</v>
      </c>
      <c r="L17" s="445"/>
      <c r="M17" s="143"/>
      <c r="N17" s="324"/>
    </row>
    <row r="18" spans="2:14" s="7" customFormat="1" ht="15" customHeight="1" x14ac:dyDescent="0.2">
      <c r="B18" s="271">
        <v>6</v>
      </c>
      <c r="C18" s="272" t="s">
        <v>296</v>
      </c>
      <c r="D18" s="273" t="s">
        <v>297</v>
      </c>
      <c r="E18" s="199" t="s">
        <v>298</v>
      </c>
      <c r="F18" s="199">
        <v>233264</v>
      </c>
      <c r="G18" s="199" t="s">
        <v>139</v>
      </c>
      <c r="H18" s="274">
        <v>69</v>
      </c>
      <c r="I18" s="275" t="s">
        <v>636</v>
      </c>
      <c r="J18" s="276"/>
      <c r="K18" s="446" t="s">
        <v>647</v>
      </c>
      <c r="L18" s="445"/>
      <c r="M18" s="143"/>
      <c r="N18" s="324"/>
    </row>
    <row r="19" spans="2:14" s="7" customFormat="1" ht="15" customHeight="1" x14ac:dyDescent="0.2">
      <c r="B19" s="260">
        <v>7</v>
      </c>
      <c r="C19" s="261" t="s">
        <v>299</v>
      </c>
      <c r="D19" s="261" t="s">
        <v>300</v>
      </c>
      <c r="E19" s="256" t="s">
        <v>142</v>
      </c>
      <c r="F19" s="256">
        <v>226775</v>
      </c>
      <c r="G19" s="256" t="s">
        <v>139</v>
      </c>
      <c r="H19" s="257">
        <v>69</v>
      </c>
      <c r="I19" s="277" t="s">
        <v>637</v>
      </c>
      <c r="J19" s="78"/>
      <c r="K19" s="446" t="s">
        <v>647</v>
      </c>
      <c r="L19" s="445"/>
      <c r="M19" s="143"/>
      <c r="N19" s="324"/>
    </row>
    <row r="20" spans="2:14" s="7" customFormat="1" ht="15" customHeight="1" x14ac:dyDescent="0.2">
      <c r="B20" s="260">
        <v>8</v>
      </c>
      <c r="C20" s="278" t="s">
        <v>301</v>
      </c>
      <c r="D20" s="278" t="s">
        <v>141</v>
      </c>
      <c r="E20" s="257" t="s">
        <v>228</v>
      </c>
      <c r="F20" s="257">
        <v>55710536</v>
      </c>
      <c r="G20" s="256" t="s">
        <v>139</v>
      </c>
      <c r="H20" s="257">
        <v>42</v>
      </c>
      <c r="I20" s="277" t="s">
        <v>634</v>
      </c>
      <c r="J20" s="78"/>
      <c r="K20" s="446" t="s">
        <v>647</v>
      </c>
      <c r="L20" s="445"/>
      <c r="M20" s="143"/>
      <c r="N20" s="324"/>
    </row>
    <row r="21" spans="2:14" s="7" customFormat="1" ht="15" customHeight="1" x14ac:dyDescent="0.2">
      <c r="B21" s="260">
        <v>9</v>
      </c>
      <c r="C21" s="261" t="s">
        <v>302</v>
      </c>
      <c r="D21" s="261" t="s">
        <v>303</v>
      </c>
      <c r="E21" s="256" t="s">
        <v>215</v>
      </c>
      <c r="F21" s="256">
        <v>55594463</v>
      </c>
      <c r="G21" s="256" t="s">
        <v>139</v>
      </c>
      <c r="H21" s="279">
        <v>69</v>
      </c>
      <c r="I21" s="277" t="s">
        <v>634</v>
      </c>
      <c r="J21" s="78"/>
      <c r="K21" s="446" t="s">
        <v>647</v>
      </c>
      <c r="L21" s="445"/>
      <c r="M21" s="143"/>
      <c r="N21" s="324"/>
    </row>
    <row r="22" spans="2:14" s="7" customFormat="1" ht="15" customHeight="1" x14ac:dyDescent="0.2">
      <c r="B22" s="260">
        <v>10</v>
      </c>
      <c r="C22" s="261" t="s">
        <v>149</v>
      </c>
      <c r="D22" s="261" t="s">
        <v>303</v>
      </c>
      <c r="E22" s="256" t="s">
        <v>304</v>
      </c>
      <c r="F22" s="256">
        <v>55637118</v>
      </c>
      <c r="G22" s="256" t="s">
        <v>139</v>
      </c>
      <c r="H22" s="279">
        <v>69</v>
      </c>
      <c r="I22" s="277" t="s">
        <v>634</v>
      </c>
      <c r="J22" s="78"/>
      <c r="K22" s="446" t="s">
        <v>647</v>
      </c>
      <c r="L22" s="445"/>
      <c r="M22" s="143"/>
      <c r="N22" s="324"/>
    </row>
    <row r="23" spans="2:14" s="7" customFormat="1" ht="15" customHeight="1" x14ac:dyDescent="0.2">
      <c r="B23" s="260">
        <v>11</v>
      </c>
      <c r="C23" s="261" t="s">
        <v>305</v>
      </c>
      <c r="D23" s="261" t="s">
        <v>210</v>
      </c>
      <c r="E23" s="256" t="s">
        <v>306</v>
      </c>
      <c r="F23" s="256">
        <v>232736</v>
      </c>
      <c r="G23" s="256" t="s">
        <v>139</v>
      </c>
      <c r="H23" s="279">
        <v>69</v>
      </c>
      <c r="I23" s="277" t="s">
        <v>634</v>
      </c>
      <c r="J23" s="78"/>
      <c r="K23" s="446" t="s">
        <v>647</v>
      </c>
      <c r="L23" s="445"/>
      <c r="M23" s="143"/>
      <c r="N23" s="324"/>
    </row>
    <row r="24" spans="2:14" s="7" customFormat="1" ht="15" customHeight="1" x14ac:dyDescent="0.2">
      <c r="B24" s="260">
        <v>12</v>
      </c>
      <c r="C24" s="261" t="s">
        <v>307</v>
      </c>
      <c r="D24" s="261" t="s">
        <v>308</v>
      </c>
      <c r="E24" s="256" t="s">
        <v>309</v>
      </c>
      <c r="F24" s="256">
        <v>55542745</v>
      </c>
      <c r="G24" s="256" t="s">
        <v>139</v>
      </c>
      <c r="H24" s="279">
        <v>69</v>
      </c>
      <c r="I24" s="277" t="s">
        <v>634</v>
      </c>
      <c r="J24" s="78"/>
      <c r="K24" s="446" t="s">
        <v>647</v>
      </c>
      <c r="L24" s="445"/>
      <c r="M24" s="143"/>
      <c r="N24" s="324"/>
    </row>
    <row r="25" spans="2:14" s="7" customFormat="1" ht="15" customHeight="1" x14ac:dyDescent="0.2">
      <c r="B25" s="260">
        <v>13</v>
      </c>
      <c r="C25" s="280" t="s">
        <v>310</v>
      </c>
      <c r="D25" s="281" t="s">
        <v>185</v>
      </c>
      <c r="E25" s="121" t="s">
        <v>311</v>
      </c>
      <c r="F25" s="282">
        <v>55660126</v>
      </c>
      <c r="G25" s="283" t="s">
        <v>139</v>
      </c>
      <c r="H25" s="284">
        <v>69</v>
      </c>
      <c r="I25" s="277" t="s">
        <v>634</v>
      </c>
      <c r="J25" s="78"/>
      <c r="K25" s="446" t="s">
        <v>647</v>
      </c>
      <c r="L25" s="445"/>
      <c r="M25" s="143"/>
      <c r="N25" s="324"/>
    </row>
    <row r="26" spans="2:14" s="7" customFormat="1" ht="15" customHeight="1" x14ac:dyDescent="0.2">
      <c r="B26" s="260">
        <v>14</v>
      </c>
      <c r="C26" s="261" t="s">
        <v>312</v>
      </c>
      <c r="D26" s="261" t="s">
        <v>313</v>
      </c>
      <c r="E26" s="256" t="s">
        <v>314</v>
      </c>
      <c r="F26" s="256">
        <v>139200</v>
      </c>
      <c r="G26" s="256" t="s">
        <v>139</v>
      </c>
      <c r="H26" s="279">
        <v>42</v>
      </c>
      <c r="I26" s="277" t="s">
        <v>634</v>
      </c>
      <c r="J26" s="78"/>
      <c r="K26" s="446" t="s">
        <v>647</v>
      </c>
      <c r="L26" s="445"/>
      <c r="M26" s="143"/>
      <c r="N26" s="324"/>
    </row>
    <row r="27" spans="2:14" s="7" customFormat="1" ht="15" customHeight="1" x14ac:dyDescent="0.2">
      <c r="B27" s="260">
        <v>15</v>
      </c>
      <c r="C27" s="255" t="s">
        <v>315</v>
      </c>
      <c r="D27" s="255" t="s">
        <v>316</v>
      </c>
      <c r="E27" s="256" t="s">
        <v>260</v>
      </c>
      <c r="F27" s="256">
        <v>55592885</v>
      </c>
      <c r="G27" s="256" t="s">
        <v>139</v>
      </c>
      <c r="H27" s="257">
        <v>69</v>
      </c>
      <c r="I27" s="277" t="s">
        <v>634</v>
      </c>
      <c r="J27" s="78"/>
      <c r="K27" s="446" t="s">
        <v>647</v>
      </c>
      <c r="L27" s="445"/>
      <c r="M27" s="143"/>
      <c r="N27" s="324"/>
    </row>
    <row r="28" spans="2:14" s="7" customFormat="1" ht="15" customHeight="1" x14ac:dyDescent="0.2">
      <c r="B28" s="260">
        <v>16</v>
      </c>
      <c r="C28" s="261" t="s">
        <v>317</v>
      </c>
      <c r="D28" s="261" t="s">
        <v>318</v>
      </c>
      <c r="E28" s="256" t="s">
        <v>319</v>
      </c>
      <c r="F28" s="256">
        <v>99989215</v>
      </c>
      <c r="G28" s="256" t="s">
        <v>405</v>
      </c>
      <c r="H28" s="279">
        <v>73</v>
      </c>
      <c r="I28" s="277" t="s">
        <v>634</v>
      </c>
      <c r="J28" s="78"/>
      <c r="K28" s="446" t="s">
        <v>647</v>
      </c>
      <c r="L28" s="445"/>
      <c r="M28" s="122"/>
      <c r="N28" s="324"/>
    </row>
    <row r="29" spans="2:14" s="7" customFormat="1" ht="15" customHeight="1" x14ac:dyDescent="0.2">
      <c r="B29" s="260">
        <v>17</v>
      </c>
      <c r="C29" s="280" t="s">
        <v>320</v>
      </c>
      <c r="D29" s="281" t="s">
        <v>321</v>
      </c>
      <c r="E29" s="283" t="s">
        <v>322</v>
      </c>
      <c r="F29" s="251">
        <v>55488965</v>
      </c>
      <c r="G29" s="256" t="s">
        <v>139</v>
      </c>
      <c r="H29" s="284">
        <v>42</v>
      </c>
      <c r="I29" s="277" t="s">
        <v>634</v>
      </c>
      <c r="J29" s="78"/>
      <c r="K29" s="446" t="s">
        <v>647</v>
      </c>
      <c r="L29" s="445"/>
      <c r="M29" s="122"/>
      <c r="N29" s="324"/>
    </row>
    <row r="30" spans="2:14" s="7" customFormat="1" ht="15" customHeight="1" x14ac:dyDescent="0.2">
      <c r="B30" s="260">
        <v>18</v>
      </c>
      <c r="C30" s="280" t="s">
        <v>324</v>
      </c>
      <c r="D30" s="281" t="s">
        <v>325</v>
      </c>
      <c r="E30" s="283" t="s">
        <v>286</v>
      </c>
      <c r="F30" s="283">
        <v>368322</v>
      </c>
      <c r="G30" s="283" t="s">
        <v>139</v>
      </c>
      <c r="H30" s="284">
        <v>42</v>
      </c>
      <c r="I30" s="285" t="s">
        <v>634</v>
      </c>
      <c r="J30" s="78"/>
      <c r="K30" s="446" t="s">
        <v>647</v>
      </c>
      <c r="L30" s="445"/>
      <c r="M30" s="122"/>
    </row>
    <row r="31" spans="2:14" s="7" customFormat="1" ht="15" customHeight="1" x14ac:dyDescent="0.2">
      <c r="B31" s="260">
        <v>19</v>
      </c>
      <c r="C31" s="280" t="s">
        <v>326</v>
      </c>
      <c r="D31" s="75" t="s">
        <v>327</v>
      </c>
      <c r="E31" s="267" t="s">
        <v>322</v>
      </c>
      <c r="F31" s="267">
        <v>55661102</v>
      </c>
      <c r="G31" s="267" t="s">
        <v>139</v>
      </c>
      <c r="H31" s="268">
        <v>42</v>
      </c>
      <c r="I31" s="285" t="s">
        <v>634</v>
      </c>
      <c r="J31" s="78"/>
      <c r="K31" s="446" t="s">
        <v>647</v>
      </c>
      <c r="L31" s="445"/>
      <c r="M31" s="122"/>
    </row>
    <row r="32" spans="2:14" s="7" customFormat="1" ht="15" customHeight="1" x14ac:dyDescent="0.2">
      <c r="B32" s="260">
        <v>20</v>
      </c>
      <c r="C32" s="280" t="s">
        <v>328</v>
      </c>
      <c r="D32" s="75" t="s">
        <v>192</v>
      </c>
      <c r="E32" s="267" t="s">
        <v>142</v>
      </c>
      <c r="F32" s="267">
        <v>229584</v>
      </c>
      <c r="G32" s="267" t="s">
        <v>139</v>
      </c>
      <c r="H32" s="268">
        <v>69</v>
      </c>
      <c r="I32" s="285" t="s">
        <v>634</v>
      </c>
      <c r="J32" s="78"/>
      <c r="K32" s="446" t="s">
        <v>647</v>
      </c>
      <c r="L32" s="445"/>
      <c r="M32" s="122"/>
    </row>
    <row r="33" spans="2:13" s="7" customFormat="1" ht="15" customHeight="1" x14ac:dyDescent="0.2">
      <c r="B33" s="260">
        <v>21</v>
      </c>
      <c r="C33" s="280" t="s">
        <v>329</v>
      </c>
      <c r="D33" s="75" t="s">
        <v>294</v>
      </c>
      <c r="E33" s="267" t="s">
        <v>147</v>
      </c>
      <c r="F33" s="267">
        <v>55581558</v>
      </c>
      <c r="G33" s="267" t="s">
        <v>139</v>
      </c>
      <c r="H33" s="268">
        <v>69</v>
      </c>
      <c r="I33" s="285" t="s">
        <v>634</v>
      </c>
      <c r="J33" s="78"/>
      <c r="K33" s="446" t="s">
        <v>647</v>
      </c>
      <c r="L33" s="445"/>
      <c r="M33" s="122"/>
    </row>
    <row r="34" spans="2:13" s="7" customFormat="1" ht="15" customHeight="1" x14ac:dyDescent="0.2">
      <c r="B34" s="260">
        <v>22</v>
      </c>
      <c r="C34" s="280" t="s">
        <v>330</v>
      </c>
      <c r="D34" s="75" t="s">
        <v>331</v>
      </c>
      <c r="E34" s="267" t="s">
        <v>142</v>
      </c>
      <c r="F34" s="267">
        <v>359137</v>
      </c>
      <c r="G34" s="267" t="s">
        <v>139</v>
      </c>
      <c r="H34" s="268">
        <v>69</v>
      </c>
      <c r="I34" s="285" t="s">
        <v>634</v>
      </c>
      <c r="J34" s="78"/>
      <c r="K34" s="446" t="s">
        <v>647</v>
      </c>
      <c r="L34" s="445"/>
      <c r="M34" s="122"/>
    </row>
    <row r="35" spans="2:13" s="7" customFormat="1" ht="15" customHeight="1" x14ac:dyDescent="0.2">
      <c r="B35" s="260">
        <v>23</v>
      </c>
      <c r="C35" s="280" t="s">
        <v>332</v>
      </c>
      <c r="D35" s="75" t="s">
        <v>297</v>
      </c>
      <c r="E35" s="267" t="s">
        <v>333</v>
      </c>
      <c r="F35" s="267">
        <v>305263</v>
      </c>
      <c r="G35" s="267" t="s">
        <v>139</v>
      </c>
      <c r="H35" s="268">
        <v>42</v>
      </c>
      <c r="I35" s="285" t="s">
        <v>634</v>
      </c>
      <c r="J35" s="78"/>
      <c r="K35" s="446" t="s">
        <v>647</v>
      </c>
      <c r="L35" s="445"/>
      <c r="M35" s="122"/>
    </row>
    <row r="36" spans="2:13" s="7" customFormat="1" ht="15" customHeight="1" x14ac:dyDescent="0.2">
      <c r="B36" s="260">
        <v>24</v>
      </c>
      <c r="C36" s="280" t="s">
        <v>334</v>
      </c>
      <c r="D36" s="75" t="s">
        <v>303</v>
      </c>
      <c r="E36" s="267" t="s">
        <v>335</v>
      </c>
      <c r="F36" s="267">
        <v>93307213</v>
      </c>
      <c r="G36" s="267" t="s">
        <v>405</v>
      </c>
      <c r="H36" s="268">
        <v>38</v>
      </c>
      <c r="I36" s="285" t="s">
        <v>634</v>
      </c>
      <c r="J36" s="78"/>
      <c r="K36" s="446" t="s">
        <v>647</v>
      </c>
      <c r="L36" s="445"/>
      <c r="M36" s="122"/>
    </row>
    <row r="37" spans="2:13" s="7" customFormat="1" ht="15" customHeight="1" x14ac:dyDescent="0.2">
      <c r="B37" s="260">
        <v>25</v>
      </c>
      <c r="C37" s="280" t="s">
        <v>336</v>
      </c>
      <c r="D37" s="281" t="s">
        <v>337</v>
      </c>
      <c r="E37" s="256" t="s">
        <v>304</v>
      </c>
      <c r="F37" s="267">
        <v>159839</v>
      </c>
      <c r="G37" s="267" t="s">
        <v>139</v>
      </c>
      <c r="H37" s="268">
        <v>69</v>
      </c>
      <c r="I37" s="285" t="s">
        <v>634</v>
      </c>
      <c r="J37" s="78"/>
      <c r="K37" s="446" t="s">
        <v>647</v>
      </c>
      <c r="L37" s="445"/>
      <c r="M37" s="122"/>
    </row>
    <row r="38" spans="2:13" s="7" customFormat="1" ht="15" customHeight="1" x14ac:dyDescent="0.2">
      <c r="B38" s="260">
        <v>26</v>
      </c>
      <c r="C38" s="280" t="s">
        <v>338</v>
      </c>
      <c r="D38" s="281" t="s">
        <v>308</v>
      </c>
      <c r="E38" s="121" t="s">
        <v>339</v>
      </c>
      <c r="F38" s="256">
        <v>55483058</v>
      </c>
      <c r="G38" s="256" t="s">
        <v>139</v>
      </c>
      <c r="H38" s="257">
        <v>69</v>
      </c>
      <c r="I38" s="285" t="s">
        <v>634</v>
      </c>
      <c r="J38" s="78"/>
      <c r="K38" s="446" t="s">
        <v>647</v>
      </c>
      <c r="L38" s="445"/>
      <c r="M38" s="122"/>
    </row>
    <row r="39" spans="2:13" s="7" customFormat="1" ht="15" customHeight="1" x14ac:dyDescent="0.2">
      <c r="B39" s="260">
        <v>27</v>
      </c>
      <c r="C39" s="281" t="s">
        <v>340</v>
      </c>
      <c r="D39" s="286" t="s">
        <v>316</v>
      </c>
      <c r="E39" s="256" t="s">
        <v>333</v>
      </c>
      <c r="F39" s="256">
        <v>55706138</v>
      </c>
      <c r="G39" s="256" t="s">
        <v>139</v>
      </c>
      <c r="H39" s="257">
        <v>42</v>
      </c>
      <c r="I39" s="285" t="s">
        <v>634</v>
      </c>
      <c r="J39" s="78"/>
      <c r="K39" s="446" t="s">
        <v>647</v>
      </c>
      <c r="L39" s="445"/>
      <c r="M39" s="122"/>
    </row>
    <row r="40" spans="2:13" s="7" customFormat="1" ht="15" customHeight="1" x14ac:dyDescent="0.2">
      <c r="B40" s="260">
        <v>28</v>
      </c>
      <c r="C40" s="135" t="s">
        <v>341</v>
      </c>
      <c r="D40" s="287" t="s">
        <v>342</v>
      </c>
      <c r="E40" s="256" t="s">
        <v>298</v>
      </c>
      <c r="F40" s="256">
        <v>230460</v>
      </c>
      <c r="G40" s="256" t="s">
        <v>139</v>
      </c>
      <c r="H40" s="257">
        <v>69</v>
      </c>
      <c r="I40" s="285" t="s">
        <v>634</v>
      </c>
      <c r="J40" s="78"/>
      <c r="K40" s="446" t="s">
        <v>647</v>
      </c>
      <c r="L40" s="445"/>
      <c r="M40" s="122"/>
    </row>
    <row r="41" spans="2:13" s="7" customFormat="1" ht="15" customHeight="1" x14ac:dyDescent="0.2">
      <c r="B41" s="260">
        <v>29</v>
      </c>
      <c r="C41" s="288" t="s">
        <v>343</v>
      </c>
      <c r="D41" s="287" t="s">
        <v>242</v>
      </c>
      <c r="E41" s="256" t="s">
        <v>138</v>
      </c>
      <c r="F41" s="256">
        <v>425435</v>
      </c>
      <c r="G41" s="256" t="s">
        <v>139</v>
      </c>
      <c r="H41" s="257">
        <v>42</v>
      </c>
      <c r="I41" s="285" t="s">
        <v>634</v>
      </c>
      <c r="J41" s="78"/>
      <c r="K41" s="446" t="s">
        <v>647</v>
      </c>
      <c r="L41" s="445"/>
      <c r="M41" s="122"/>
    </row>
    <row r="42" spans="2:13" s="7" customFormat="1" ht="15" customHeight="1" x14ac:dyDescent="0.2">
      <c r="B42" s="260">
        <v>30</v>
      </c>
      <c r="C42" s="289" t="s">
        <v>344</v>
      </c>
      <c r="D42" s="290" t="s">
        <v>345</v>
      </c>
      <c r="E42" s="256" t="s">
        <v>215</v>
      </c>
      <c r="F42" s="256">
        <v>55595358</v>
      </c>
      <c r="G42" s="256" t="s">
        <v>139</v>
      </c>
      <c r="H42" s="257">
        <v>69</v>
      </c>
      <c r="I42" s="285" t="s">
        <v>634</v>
      </c>
      <c r="J42" s="78"/>
      <c r="K42" s="446" t="s">
        <v>647</v>
      </c>
      <c r="L42" s="445"/>
      <c r="M42" s="122"/>
    </row>
    <row r="43" spans="2:13" s="7" customFormat="1" ht="15" customHeight="1" x14ac:dyDescent="0.2">
      <c r="B43" s="260">
        <v>31</v>
      </c>
      <c r="C43" s="288" t="s">
        <v>346</v>
      </c>
      <c r="D43" s="152" t="s">
        <v>347</v>
      </c>
      <c r="E43" s="256" t="s">
        <v>190</v>
      </c>
      <c r="F43" s="256">
        <v>474262</v>
      </c>
      <c r="G43" s="256" t="s">
        <v>139</v>
      </c>
      <c r="H43" s="257">
        <v>69</v>
      </c>
      <c r="I43" s="285" t="s">
        <v>634</v>
      </c>
      <c r="J43" s="78"/>
      <c r="K43" s="446" t="s">
        <v>647</v>
      </c>
      <c r="L43" s="445"/>
      <c r="M43" s="122"/>
    </row>
    <row r="44" spans="2:13" s="7" customFormat="1" ht="15" customHeight="1" x14ac:dyDescent="0.2">
      <c r="B44" s="260">
        <v>32</v>
      </c>
      <c r="C44" s="288" t="s">
        <v>348</v>
      </c>
      <c r="D44" s="152" t="s">
        <v>349</v>
      </c>
      <c r="E44" s="256" t="s">
        <v>350</v>
      </c>
      <c r="F44" s="256">
        <v>431782</v>
      </c>
      <c r="G44" s="256" t="s">
        <v>139</v>
      </c>
      <c r="H44" s="257">
        <v>71</v>
      </c>
      <c r="I44" s="285" t="s">
        <v>634</v>
      </c>
      <c r="J44" s="78"/>
      <c r="K44" s="446" t="s">
        <v>647</v>
      </c>
      <c r="L44" s="445"/>
      <c r="M44" s="122"/>
    </row>
    <row r="45" spans="2:13" s="7" customFormat="1" ht="15" customHeight="1" x14ac:dyDescent="0.2">
      <c r="B45" s="260">
        <v>33</v>
      </c>
      <c r="C45" s="288" t="s">
        <v>341</v>
      </c>
      <c r="D45" s="152" t="s">
        <v>351</v>
      </c>
      <c r="E45" s="256" t="s">
        <v>309</v>
      </c>
      <c r="F45" s="256">
        <v>55486272</v>
      </c>
      <c r="G45" s="256" t="s">
        <v>406</v>
      </c>
      <c r="H45" s="257">
        <v>69</v>
      </c>
      <c r="I45" s="285" t="s">
        <v>634</v>
      </c>
      <c r="J45" s="78"/>
      <c r="K45" s="446" t="s">
        <v>647</v>
      </c>
      <c r="L45" s="445"/>
      <c r="M45" s="122"/>
    </row>
    <row r="46" spans="2:13" s="7" customFormat="1" ht="15" customHeight="1" x14ac:dyDescent="0.2">
      <c r="B46" s="260">
        <v>34</v>
      </c>
      <c r="C46" s="288" t="s">
        <v>158</v>
      </c>
      <c r="D46" s="152" t="s">
        <v>175</v>
      </c>
      <c r="E46" s="256" t="s">
        <v>298</v>
      </c>
      <c r="F46" s="256">
        <v>298132</v>
      </c>
      <c r="G46" s="256" t="s">
        <v>139</v>
      </c>
      <c r="H46" s="257">
        <v>69</v>
      </c>
      <c r="I46" s="285" t="s">
        <v>634</v>
      </c>
      <c r="J46" s="78"/>
      <c r="K46" s="446" t="s">
        <v>647</v>
      </c>
      <c r="L46" s="445"/>
      <c r="M46" s="122"/>
    </row>
    <row r="47" spans="2:13" s="7" customFormat="1" ht="15" customHeight="1" x14ac:dyDescent="0.2">
      <c r="B47" s="260">
        <v>35</v>
      </c>
      <c r="C47" s="255" t="s">
        <v>352</v>
      </c>
      <c r="D47" s="255" t="s">
        <v>353</v>
      </c>
      <c r="E47" s="256" t="s">
        <v>354</v>
      </c>
      <c r="F47" s="256">
        <v>55713937</v>
      </c>
      <c r="G47" s="256" t="s">
        <v>139</v>
      </c>
      <c r="H47" s="257">
        <v>69</v>
      </c>
      <c r="I47" s="285" t="s">
        <v>634</v>
      </c>
      <c r="J47" s="78"/>
      <c r="K47" s="446" t="s">
        <v>647</v>
      </c>
      <c r="L47" s="445"/>
      <c r="M47" s="122"/>
    </row>
    <row r="48" spans="2:13" s="7" customFormat="1" ht="15" customHeight="1" x14ac:dyDescent="0.2">
      <c r="B48" s="260">
        <v>36</v>
      </c>
      <c r="C48" s="291" t="s">
        <v>355</v>
      </c>
      <c r="D48" s="292" t="s">
        <v>259</v>
      </c>
      <c r="E48" s="293" t="s">
        <v>142</v>
      </c>
      <c r="F48" s="293">
        <v>237834</v>
      </c>
      <c r="G48" s="267" t="s">
        <v>139</v>
      </c>
      <c r="H48" s="294">
        <v>69</v>
      </c>
      <c r="I48" s="295" t="s">
        <v>634</v>
      </c>
      <c r="J48" s="78"/>
      <c r="K48" s="446" t="s">
        <v>647</v>
      </c>
      <c r="L48" s="445"/>
      <c r="M48" s="122"/>
    </row>
    <row r="49" spans="2:13" s="7" customFormat="1" ht="15" customHeight="1" x14ac:dyDescent="0.2">
      <c r="B49" s="260">
        <v>37</v>
      </c>
      <c r="C49" s="153" t="s">
        <v>356</v>
      </c>
      <c r="D49" s="296" t="s">
        <v>357</v>
      </c>
      <c r="E49" s="293" t="s">
        <v>358</v>
      </c>
      <c r="F49" s="293">
        <v>369045</v>
      </c>
      <c r="G49" s="267" t="s">
        <v>139</v>
      </c>
      <c r="H49" s="294">
        <v>69</v>
      </c>
      <c r="I49" s="295" t="s">
        <v>634</v>
      </c>
      <c r="J49" s="78"/>
      <c r="K49" s="446" t="s">
        <v>647</v>
      </c>
      <c r="L49" s="445"/>
      <c r="M49" s="122"/>
    </row>
    <row r="50" spans="2:13" s="7" customFormat="1" ht="15" customHeight="1" x14ac:dyDescent="0.2">
      <c r="B50" s="260">
        <v>38</v>
      </c>
      <c r="C50" s="153" t="s">
        <v>359</v>
      </c>
      <c r="D50" s="154" t="s">
        <v>360</v>
      </c>
      <c r="E50" s="256" t="s">
        <v>147</v>
      </c>
      <c r="F50" s="293">
        <v>55708148</v>
      </c>
      <c r="G50" s="267" t="s">
        <v>139</v>
      </c>
      <c r="H50" s="294">
        <v>69</v>
      </c>
      <c r="I50" s="295" t="s">
        <v>634</v>
      </c>
      <c r="J50" s="78"/>
      <c r="K50" s="446" t="s">
        <v>647</v>
      </c>
      <c r="L50" s="445"/>
      <c r="M50" s="122"/>
    </row>
    <row r="51" spans="2:13" s="7" customFormat="1" ht="15" customHeight="1" x14ac:dyDescent="0.2">
      <c r="B51" s="260">
        <v>39</v>
      </c>
      <c r="C51" s="153" t="s">
        <v>361</v>
      </c>
      <c r="D51" s="154" t="s">
        <v>331</v>
      </c>
      <c r="E51" s="293" t="s">
        <v>362</v>
      </c>
      <c r="F51" s="293">
        <v>55607635</v>
      </c>
      <c r="G51" s="267" t="s">
        <v>139</v>
      </c>
      <c r="H51" s="294">
        <v>69</v>
      </c>
      <c r="I51" s="295" t="s">
        <v>634</v>
      </c>
      <c r="J51" s="78"/>
      <c r="K51" s="446" t="s">
        <v>647</v>
      </c>
      <c r="L51" s="445"/>
      <c r="M51" s="122"/>
    </row>
    <row r="52" spans="2:13" s="7" customFormat="1" ht="15" customHeight="1" x14ac:dyDescent="0.2">
      <c r="B52" s="260">
        <v>40</v>
      </c>
      <c r="C52" s="153" t="s">
        <v>363</v>
      </c>
      <c r="D52" s="154" t="s">
        <v>364</v>
      </c>
      <c r="E52" s="293" t="s">
        <v>311</v>
      </c>
      <c r="F52" s="293">
        <v>55655255</v>
      </c>
      <c r="G52" s="267" t="s">
        <v>139</v>
      </c>
      <c r="H52" s="294">
        <v>69</v>
      </c>
      <c r="I52" s="295" t="s">
        <v>634</v>
      </c>
      <c r="J52" s="78"/>
      <c r="K52" s="446" t="s">
        <v>647</v>
      </c>
      <c r="L52" s="445"/>
      <c r="M52" s="122"/>
    </row>
    <row r="53" spans="2:13" s="7" customFormat="1" ht="15" customHeight="1" x14ac:dyDescent="0.2">
      <c r="B53" s="260">
        <v>41</v>
      </c>
      <c r="C53" s="153" t="s">
        <v>365</v>
      </c>
      <c r="D53" s="154" t="s">
        <v>185</v>
      </c>
      <c r="E53" s="256" t="s">
        <v>366</v>
      </c>
      <c r="F53" s="293">
        <v>363596</v>
      </c>
      <c r="G53" s="267" t="s">
        <v>139</v>
      </c>
      <c r="H53" s="294">
        <v>42</v>
      </c>
      <c r="I53" s="295" t="s">
        <v>634</v>
      </c>
      <c r="J53" s="78"/>
      <c r="K53" s="446" t="s">
        <v>647</v>
      </c>
      <c r="L53" s="445"/>
      <c r="M53" s="122"/>
    </row>
    <row r="54" spans="2:13" s="7" customFormat="1" ht="15" customHeight="1" x14ac:dyDescent="0.2">
      <c r="B54" s="260">
        <v>42</v>
      </c>
      <c r="C54" s="153" t="s">
        <v>367</v>
      </c>
      <c r="D54" s="154" t="s">
        <v>331</v>
      </c>
      <c r="E54" s="293" t="s">
        <v>322</v>
      </c>
      <c r="F54" s="293">
        <v>138981</v>
      </c>
      <c r="G54" s="267" t="s">
        <v>139</v>
      </c>
      <c r="H54" s="294">
        <v>42</v>
      </c>
      <c r="I54" s="295" t="s">
        <v>634</v>
      </c>
      <c r="J54" s="78"/>
      <c r="K54" s="446" t="s">
        <v>647</v>
      </c>
      <c r="L54" s="445"/>
      <c r="M54" s="122"/>
    </row>
    <row r="55" spans="2:13" s="7" customFormat="1" ht="15" customHeight="1" x14ac:dyDescent="0.2">
      <c r="B55" s="260">
        <v>43</v>
      </c>
      <c r="C55" s="153" t="s">
        <v>64</v>
      </c>
      <c r="D55" s="154" t="s">
        <v>368</v>
      </c>
      <c r="E55" s="293" t="s">
        <v>298</v>
      </c>
      <c r="F55" s="293">
        <v>368101</v>
      </c>
      <c r="G55" s="267" t="s">
        <v>139</v>
      </c>
      <c r="H55" s="294">
        <v>69</v>
      </c>
      <c r="I55" s="295" t="s">
        <v>634</v>
      </c>
      <c r="J55" s="78"/>
      <c r="K55" s="446" t="s">
        <v>647</v>
      </c>
      <c r="L55" s="445"/>
      <c r="M55" s="122"/>
    </row>
    <row r="56" spans="2:13" s="7" customFormat="1" ht="15" customHeight="1" x14ac:dyDescent="0.2">
      <c r="B56" s="260">
        <v>44</v>
      </c>
      <c r="C56" s="153" t="s">
        <v>369</v>
      </c>
      <c r="D56" s="154" t="s">
        <v>364</v>
      </c>
      <c r="E56" s="293" t="s">
        <v>370</v>
      </c>
      <c r="F56" s="293">
        <v>372679</v>
      </c>
      <c r="G56" s="267" t="s">
        <v>139</v>
      </c>
      <c r="H56" s="294">
        <v>42</v>
      </c>
      <c r="I56" s="295" t="s">
        <v>634</v>
      </c>
      <c r="J56" s="78"/>
      <c r="K56" s="446" t="s">
        <v>647</v>
      </c>
      <c r="L56" s="445"/>
      <c r="M56" s="122"/>
    </row>
    <row r="57" spans="2:13" s="7" customFormat="1" ht="15" customHeight="1" x14ac:dyDescent="0.2">
      <c r="B57" s="260">
        <v>45</v>
      </c>
      <c r="C57" s="153" t="s">
        <v>371</v>
      </c>
      <c r="D57" s="296" t="s">
        <v>372</v>
      </c>
      <c r="E57" s="256" t="s">
        <v>362</v>
      </c>
      <c r="F57" s="293">
        <v>55660153</v>
      </c>
      <c r="G57" s="267" t="s">
        <v>139</v>
      </c>
      <c r="H57" s="294">
        <v>69</v>
      </c>
      <c r="I57" s="295" t="s">
        <v>634</v>
      </c>
      <c r="J57" s="78"/>
      <c r="K57" s="446" t="s">
        <v>647</v>
      </c>
      <c r="L57" s="445"/>
      <c r="M57" s="122"/>
    </row>
    <row r="58" spans="2:13" s="7" customFormat="1" ht="15" customHeight="1" x14ac:dyDescent="0.2">
      <c r="B58" s="260">
        <v>46</v>
      </c>
      <c r="C58" s="153" t="s">
        <v>373</v>
      </c>
      <c r="D58" s="154" t="s">
        <v>374</v>
      </c>
      <c r="E58" s="293" t="s">
        <v>142</v>
      </c>
      <c r="F58" s="293">
        <v>55715138</v>
      </c>
      <c r="G58" s="267" t="s">
        <v>139</v>
      </c>
      <c r="H58" s="294">
        <v>69</v>
      </c>
      <c r="I58" s="295" t="s">
        <v>634</v>
      </c>
      <c r="J58" s="78"/>
      <c r="K58" s="446" t="s">
        <v>647</v>
      </c>
      <c r="L58" s="445"/>
      <c r="M58" s="122"/>
    </row>
    <row r="59" spans="2:13" s="7" customFormat="1" ht="15" customHeight="1" x14ac:dyDescent="0.2">
      <c r="B59" s="260">
        <v>47</v>
      </c>
      <c r="C59" s="153" t="s">
        <v>375</v>
      </c>
      <c r="D59" s="154" t="s">
        <v>318</v>
      </c>
      <c r="E59" s="293" t="s">
        <v>376</v>
      </c>
      <c r="F59" s="293">
        <v>55528917</v>
      </c>
      <c r="G59" s="267" t="s">
        <v>139</v>
      </c>
      <c r="H59" s="294">
        <v>69</v>
      </c>
      <c r="I59" s="295" t="s">
        <v>634</v>
      </c>
      <c r="J59" s="78"/>
      <c r="K59" s="446" t="s">
        <v>647</v>
      </c>
      <c r="L59" s="445"/>
      <c r="M59" s="122"/>
    </row>
    <row r="60" spans="2:13" s="7" customFormat="1" ht="15" customHeight="1" x14ac:dyDescent="0.2">
      <c r="B60" s="260">
        <v>48</v>
      </c>
      <c r="C60" s="296" t="s">
        <v>377</v>
      </c>
      <c r="D60" s="296" t="s">
        <v>242</v>
      </c>
      <c r="E60" s="293" t="s">
        <v>230</v>
      </c>
      <c r="F60" s="293">
        <v>55621125</v>
      </c>
      <c r="G60" s="267" t="s">
        <v>139</v>
      </c>
      <c r="H60" s="294">
        <v>69</v>
      </c>
      <c r="I60" s="295" t="s">
        <v>634</v>
      </c>
      <c r="J60" s="78"/>
      <c r="K60" s="446" t="s">
        <v>647</v>
      </c>
      <c r="L60" s="445"/>
      <c r="M60" s="122"/>
    </row>
    <row r="61" spans="2:13" s="7" customFormat="1" ht="15" customHeight="1" x14ac:dyDescent="0.2">
      <c r="B61" s="260">
        <v>49</v>
      </c>
      <c r="C61" s="296" t="s">
        <v>378</v>
      </c>
      <c r="D61" s="296" t="s">
        <v>379</v>
      </c>
      <c r="E61" s="293" t="s">
        <v>142</v>
      </c>
      <c r="F61" s="293">
        <v>55550415</v>
      </c>
      <c r="G61" s="267" t="s">
        <v>139</v>
      </c>
      <c r="H61" s="294">
        <v>69</v>
      </c>
      <c r="I61" s="295" t="s">
        <v>634</v>
      </c>
      <c r="J61" s="78"/>
      <c r="K61" s="446" t="s">
        <v>647</v>
      </c>
      <c r="L61" s="445"/>
      <c r="M61" s="122"/>
    </row>
    <row r="62" spans="2:13" s="7" customFormat="1" ht="15" customHeight="1" x14ac:dyDescent="0.2">
      <c r="B62" s="260">
        <v>50</v>
      </c>
      <c r="C62" s="296" t="s">
        <v>380</v>
      </c>
      <c r="D62" s="296" t="s">
        <v>203</v>
      </c>
      <c r="E62" s="293" t="s">
        <v>354</v>
      </c>
      <c r="F62" s="293">
        <v>55639637</v>
      </c>
      <c r="G62" s="267" t="s">
        <v>139</v>
      </c>
      <c r="H62" s="294">
        <v>69</v>
      </c>
      <c r="I62" s="295" t="s">
        <v>634</v>
      </c>
      <c r="J62" s="78"/>
      <c r="K62" s="446" t="s">
        <v>647</v>
      </c>
      <c r="L62" s="445"/>
      <c r="M62" s="122"/>
    </row>
    <row r="63" spans="2:13" s="7" customFormat="1" ht="15" customHeight="1" x14ac:dyDescent="0.2">
      <c r="B63" s="260">
        <v>51</v>
      </c>
      <c r="C63" s="296" t="s">
        <v>381</v>
      </c>
      <c r="D63" s="296" t="s">
        <v>236</v>
      </c>
      <c r="E63" s="256" t="s">
        <v>322</v>
      </c>
      <c r="F63" s="293">
        <v>138973</v>
      </c>
      <c r="G63" s="267" t="s">
        <v>139</v>
      </c>
      <c r="H63" s="294">
        <v>42</v>
      </c>
      <c r="I63" s="295" t="s">
        <v>634</v>
      </c>
      <c r="J63" s="78"/>
      <c r="K63" s="446" t="s">
        <v>647</v>
      </c>
      <c r="L63" s="445"/>
      <c r="M63" s="122"/>
    </row>
    <row r="64" spans="2:13" s="7" customFormat="1" ht="15" customHeight="1" x14ac:dyDescent="0.2">
      <c r="B64" s="260">
        <v>52</v>
      </c>
      <c r="C64" s="296" t="s">
        <v>324</v>
      </c>
      <c r="D64" s="296" t="s">
        <v>203</v>
      </c>
      <c r="E64" s="256" t="s">
        <v>286</v>
      </c>
      <c r="F64" s="293">
        <v>140496</v>
      </c>
      <c r="G64" s="267" t="s">
        <v>139</v>
      </c>
      <c r="H64" s="294">
        <v>42</v>
      </c>
      <c r="I64" s="295" t="s">
        <v>634</v>
      </c>
      <c r="J64" s="78"/>
      <c r="K64" s="446" t="s">
        <v>647</v>
      </c>
      <c r="L64" s="445"/>
      <c r="M64" s="122"/>
    </row>
    <row r="65" spans="2:13" s="7" customFormat="1" ht="15" customHeight="1" x14ac:dyDescent="0.2">
      <c r="B65" s="260">
        <v>53</v>
      </c>
      <c r="C65" s="296" t="s">
        <v>140</v>
      </c>
      <c r="D65" s="296" t="s">
        <v>303</v>
      </c>
      <c r="E65" s="293" t="s">
        <v>142</v>
      </c>
      <c r="F65" s="293">
        <v>55577208</v>
      </c>
      <c r="G65" s="267" t="s">
        <v>139</v>
      </c>
      <c r="H65" s="294">
        <v>69</v>
      </c>
      <c r="I65" s="295" t="s">
        <v>634</v>
      </c>
      <c r="J65" s="78"/>
      <c r="K65" s="446" t="s">
        <v>647</v>
      </c>
      <c r="L65" s="445"/>
      <c r="M65" s="122"/>
    </row>
    <row r="66" spans="2:13" s="7" customFormat="1" ht="15" customHeight="1" x14ac:dyDescent="0.2">
      <c r="B66" s="260">
        <v>54</v>
      </c>
      <c r="C66" s="296" t="s">
        <v>382</v>
      </c>
      <c r="D66" s="296" t="s">
        <v>294</v>
      </c>
      <c r="E66" s="293" t="s">
        <v>383</v>
      </c>
      <c r="F66" s="293">
        <v>228783</v>
      </c>
      <c r="G66" s="267" t="s">
        <v>139</v>
      </c>
      <c r="H66" s="294">
        <v>71</v>
      </c>
      <c r="I66" s="295" t="s">
        <v>634</v>
      </c>
      <c r="J66" s="78"/>
      <c r="K66" s="446" t="s">
        <v>647</v>
      </c>
      <c r="L66" s="445"/>
      <c r="M66" s="122"/>
    </row>
    <row r="67" spans="2:13" s="7" customFormat="1" ht="15" customHeight="1" x14ac:dyDescent="0.2">
      <c r="B67" s="260">
        <v>55</v>
      </c>
      <c r="C67" s="296" t="s">
        <v>384</v>
      </c>
      <c r="D67" s="296" t="s">
        <v>331</v>
      </c>
      <c r="E67" s="293" t="s">
        <v>147</v>
      </c>
      <c r="F67" s="293">
        <v>307643</v>
      </c>
      <c r="G67" s="267" t="s">
        <v>139</v>
      </c>
      <c r="H67" s="294">
        <v>69</v>
      </c>
      <c r="I67" s="295" t="s">
        <v>634</v>
      </c>
      <c r="J67" s="78"/>
      <c r="K67" s="446" t="s">
        <v>647</v>
      </c>
      <c r="L67" s="445"/>
      <c r="M67" s="122"/>
    </row>
    <row r="68" spans="2:13" s="7" customFormat="1" ht="15" customHeight="1" x14ac:dyDescent="0.2">
      <c r="B68" s="260">
        <v>56</v>
      </c>
      <c r="C68" s="296" t="s">
        <v>385</v>
      </c>
      <c r="D68" s="296" t="s">
        <v>386</v>
      </c>
      <c r="E68" s="293" t="s">
        <v>135</v>
      </c>
      <c r="F68" s="293">
        <v>55663779</v>
      </c>
      <c r="G68" s="267" t="s">
        <v>139</v>
      </c>
      <c r="H68" s="294">
        <v>69</v>
      </c>
      <c r="I68" s="295" t="s">
        <v>639</v>
      </c>
      <c r="J68" s="78"/>
      <c r="K68" s="446" t="s">
        <v>647</v>
      </c>
      <c r="L68" s="445"/>
      <c r="M68" s="122"/>
    </row>
    <row r="69" spans="2:13" s="7" customFormat="1" ht="15" customHeight="1" x14ac:dyDescent="0.2">
      <c r="B69" s="260">
        <v>57</v>
      </c>
      <c r="C69" s="296" t="s">
        <v>387</v>
      </c>
      <c r="D69" s="296" t="s">
        <v>316</v>
      </c>
      <c r="E69" s="293" t="s">
        <v>388</v>
      </c>
      <c r="F69" s="293">
        <v>277343</v>
      </c>
      <c r="G69" s="267" t="s">
        <v>139</v>
      </c>
      <c r="H69" s="294">
        <v>42</v>
      </c>
      <c r="I69" s="295" t="s">
        <v>634</v>
      </c>
      <c r="J69" s="78"/>
      <c r="K69" s="446" t="s">
        <v>647</v>
      </c>
      <c r="L69" s="445"/>
      <c r="M69" s="122"/>
    </row>
    <row r="70" spans="2:13" s="7" customFormat="1" ht="15" customHeight="1" x14ac:dyDescent="0.2">
      <c r="B70" s="260">
        <v>58</v>
      </c>
      <c r="C70" s="296" t="s">
        <v>389</v>
      </c>
      <c r="D70" s="296" t="s">
        <v>390</v>
      </c>
      <c r="E70" s="293" t="s">
        <v>391</v>
      </c>
      <c r="F70" s="293">
        <v>55539906</v>
      </c>
      <c r="G70" s="267" t="s">
        <v>139</v>
      </c>
      <c r="H70" s="294">
        <v>69</v>
      </c>
      <c r="I70" s="295" t="s">
        <v>634</v>
      </c>
      <c r="J70" s="78"/>
      <c r="K70" s="446" t="s">
        <v>647</v>
      </c>
      <c r="L70" s="445"/>
      <c r="M70" s="122"/>
    </row>
    <row r="71" spans="2:13" s="7" customFormat="1" ht="15" customHeight="1" x14ac:dyDescent="0.2">
      <c r="B71" s="260">
        <v>59</v>
      </c>
      <c r="C71" s="296" t="s">
        <v>233</v>
      </c>
      <c r="D71" s="296" t="s">
        <v>392</v>
      </c>
      <c r="E71" s="293" t="s">
        <v>393</v>
      </c>
      <c r="F71" s="293">
        <v>233255</v>
      </c>
      <c r="G71" s="267" t="s">
        <v>139</v>
      </c>
      <c r="H71" s="294">
        <v>42</v>
      </c>
      <c r="I71" s="295" t="s">
        <v>638</v>
      </c>
      <c r="J71" s="78"/>
      <c r="K71" s="446" t="s">
        <v>647</v>
      </c>
      <c r="L71" s="445"/>
      <c r="M71" s="122"/>
    </row>
    <row r="72" spans="2:13" s="7" customFormat="1" ht="15" customHeight="1" x14ac:dyDescent="0.2">
      <c r="B72" s="260">
        <v>60</v>
      </c>
      <c r="C72" s="296" t="s">
        <v>394</v>
      </c>
      <c r="D72" s="296" t="s">
        <v>395</v>
      </c>
      <c r="E72" s="293" t="s">
        <v>298</v>
      </c>
      <c r="F72" s="293">
        <v>417701</v>
      </c>
      <c r="G72" s="267" t="s">
        <v>139</v>
      </c>
      <c r="H72" s="294">
        <v>69</v>
      </c>
      <c r="I72" s="295" t="s">
        <v>634</v>
      </c>
      <c r="J72" s="78"/>
      <c r="K72" s="446" t="s">
        <v>647</v>
      </c>
      <c r="L72" s="445"/>
      <c r="M72" s="122"/>
    </row>
    <row r="73" spans="2:13" s="7" customFormat="1" ht="15" customHeight="1" x14ac:dyDescent="0.2">
      <c r="B73" s="260">
        <v>61</v>
      </c>
      <c r="C73" s="296" t="s">
        <v>396</v>
      </c>
      <c r="D73" s="296" t="s">
        <v>175</v>
      </c>
      <c r="E73" s="293" t="s">
        <v>145</v>
      </c>
      <c r="F73" s="293">
        <v>308805</v>
      </c>
      <c r="G73" s="267" t="s">
        <v>139</v>
      </c>
      <c r="H73" s="294">
        <v>71</v>
      </c>
      <c r="I73" s="295" t="s">
        <v>646</v>
      </c>
      <c r="J73" s="78"/>
      <c r="K73" s="446" t="s">
        <v>647</v>
      </c>
      <c r="L73" s="445"/>
      <c r="M73" s="122"/>
    </row>
    <row r="74" spans="2:13" s="7" customFormat="1" ht="15" customHeight="1" x14ac:dyDescent="0.2">
      <c r="B74" s="260" t="s">
        <v>15</v>
      </c>
      <c r="C74" s="296" t="s">
        <v>397</v>
      </c>
      <c r="D74" s="296" t="s">
        <v>360</v>
      </c>
      <c r="E74" s="256" t="s">
        <v>358</v>
      </c>
      <c r="F74" s="293">
        <v>55717192</v>
      </c>
      <c r="G74" s="267" t="s">
        <v>139</v>
      </c>
      <c r="H74" s="294">
        <v>69</v>
      </c>
      <c r="I74" s="295"/>
      <c r="J74" s="78"/>
      <c r="K74" s="446" t="s">
        <v>647</v>
      </c>
      <c r="L74" s="445"/>
      <c r="M74" s="122"/>
    </row>
    <row r="75" spans="2:13" s="7" customFormat="1" ht="15" customHeight="1" x14ac:dyDescent="0.2">
      <c r="B75" s="260" t="s">
        <v>15</v>
      </c>
      <c r="C75" s="296" t="s">
        <v>398</v>
      </c>
      <c r="D75" s="296" t="s">
        <v>331</v>
      </c>
      <c r="E75" s="293" t="s">
        <v>190</v>
      </c>
      <c r="F75" s="293">
        <v>55597575</v>
      </c>
      <c r="G75" s="267" t="s">
        <v>139</v>
      </c>
      <c r="H75" s="294">
        <v>69</v>
      </c>
      <c r="I75" s="295"/>
      <c r="J75" s="78"/>
      <c r="K75" s="446" t="s">
        <v>647</v>
      </c>
      <c r="L75" s="445"/>
      <c r="M75" s="122"/>
    </row>
    <row r="76" spans="2:13" s="7" customFormat="1" ht="15" customHeight="1" x14ac:dyDescent="0.2">
      <c r="B76" s="260" t="s">
        <v>15</v>
      </c>
      <c r="C76" s="296" t="s">
        <v>399</v>
      </c>
      <c r="D76" s="296" t="s">
        <v>236</v>
      </c>
      <c r="E76" s="293" t="s">
        <v>306</v>
      </c>
      <c r="F76" s="293">
        <v>55546364</v>
      </c>
      <c r="G76" s="267" t="s">
        <v>139</v>
      </c>
      <c r="H76" s="294">
        <v>69</v>
      </c>
      <c r="I76" s="295"/>
      <c r="J76" s="78"/>
      <c r="K76" s="446" t="s">
        <v>647</v>
      </c>
      <c r="L76" s="445"/>
      <c r="M76" s="122"/>
    </row>
    <row r="77" spans="2:13" s="7" customFormat="1" ht="15" customHeight="1" x14ac:dyDescent="0.2">
      <c r="B77" s="260" t="s">
        <v>15</v>
      </c>
      <c r="C77" s="296" t="s">
        <v>400</v>
      </c>
      <c r="D77" s="296" t="s">
        <v>401</v>
      </c>
      <c r="E77" s="293" t="s">
        <v>142</v>
      </c>
      <c r="F77" s="293">
        <v>237855</v>
      </c>
      <c r="G77" s="267" t="s">
        <v>139</v>
      </c>
      <c r="H77" s="294">
        <v>69</v>
      </c>
      <c r="I77" s="295"/>
      <c r="J77" s="78"/>
      <c r="K77" s="446" t="s">
        <v>647</v>
      </c>
      <c r="L77" s="445"/>
      <c r="M77" s="122"/>
    </row>
    <row r="78" spans="2:13" s="7" customFormat="1" ht="15" customHeight="1" x14ac:dyDescent="0.2">
      <c r="B78" s="260" t="s">
        <v>15</v>
      </c>
      <c r="C78" s="296" t="s">
        <v>402</v>
      </c>
      <c r="D78" s="296" t="s">
        <v>357</v>
      </c>
      <c r="E78" s="293" t="s">
        <v>145</v>
      </c>
      <c r="F78" s="293">
        <v>429345</v>
      </c>
      <c r="G78" s="267" t="s">
        <v>139</v>
      </c>
      <c r="H78" s="294">
        <v>71</v>
      </c>
      <c r="I78" s="295"/>
      <c r="J78" s="78"/>
      <c r="K78" s="446" t="s">
        <v>647</v>
      </c>
      <c r="L78" s="445"/>
      <c r="M78" s="122"/>
    </row>
    <row r="79" spans="2:13" s="7" customFormat="1" ht="15" customHeight="1" x14ac:dyDescent="0.2">
      <c r="B79" s="260" t="s">
        <v>15</v>
      </c>
      <c r="C79" s="296" t="s">
        <v>403</v>
      </c>
      <c r="D79" s="296" t="s">
        <v>360</v>
      </c>
      <c r="E79" s="293" t="s">
        <v>311</v>
      </c>
      <c r="F79" s="293">
        <v>55595255</v>
      </c>
      <c r="G79" s="267" t="s">
        <v>139</v>
      </c>
      <c r="H79" s="294">
        <v>69</v>
      </c>
      <c r="I79" s="295"/>
      <c r="J79" s="78"/>
      <c r="K79" s="447" t="s">
        <v>647</v>
      </c>
      <c r="L79" s="448"/>
      <c r="M79" s="122"/>
    </row>
    <row r="80" spans="2:13" ht="15" customHeight="1" x14ac:dyDescent="0.2">
      <c r="K80" s="2" t="s">
        <v>647</v>
      </c>
    </row>
    <row r="81" ht="15" customHeight="1" x14ac:dyDescent="0.2"/>
  </sheetData>
  <sheetProtection selectLockedCells="1" selectUnlockedCells="1"/>
  <autoFilter ref="C12:E79"/>
  <mergeCells count="83">
    <mergeCell ref="K78:L78"/>
    <mergeCell ref="K79:L79"/>
    <mergeCell ref="K12:L12"/>
    <mergeCell ref="K73:L73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K9"/>
  </mergeCells>
  <phoneticPr fontId="0" type="noConversion"/>
  <conditionalFormatting sqref="K13:K79 M13:M79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68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7"/>
      <c r="C1" s="457"/>
      <c r="D1" s="82"/>
      <c r="E1" s="82"/>
      <c r="F1" s="82"/>
      <c r="G1" s="82"/>
      <c r="H1" s="82"/>
      <c r="I1" s="82"/>
      <c r="J1" s="423"/>
      <c r="K1" s="423"/>
      <c r="L1" s="423"/>
      <c r="M1" s="82"/>
    </row>
    <row r="2" spans="2:14" ht="15" customHeight="1" x14ac:dyDescent="0.2">
      <c r="B2" s="457"/>
      <c r="C2" s="457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83"/>
    </row>
    <row r="3" spans="2:14" ht="15" customHeight="1" x14ac:dyDescent="0.2">
      <c r="B3" s="457"/>
      <c r="C3" s="457"/>
      <c r="D3" s="433"/>
      <c r="E3" s="433"/>
      <c r="F3" s="433"/>
      <c r="G3" s="433"/>
      <c r="H3" s="433"/>
      <c r="I3" s="433"/>
      <c r="J3" s="423"/>
      <c r="K3" s="423"/>
      <c r="L3" s="423"/>
      <c r="M3" s="83"/>
    </row>
    <row r="4" spans="2:14" ht="16.5" customHeight="1" x14ac:dyDescent="0.2">
      <c r="B4" s="457"/>
      <c r="C4" s="457"/>
      <c r="D4" s="426"/>
      <c r="E4" s="426"/>
      <c r="F4" s="426"/>
      <c r="G4" s="426"/>
      <c r="H4" s="426"/>
      <c r="I4" s="426"/>
      <c r="J4" s="423"/>
      <c r="K4" s="423"/>
      <c r="L4" s="423"/>
      <c r="M4" s="83"/>
    </row>
    <row r="5" spans="2:14" ht="16.5" customHeight="1" x14ac:dyDescent="0.2">
      <c r="B5" s="457"/>
      <c r="C5" s="457"/>
      <c r="D5" s="241"/>
      <c r="E5" s="241"/>
      <c r="F5" s="241"/>
      <c r="G5" s="241"/>
      <c r="H5" s="241"/>
      <c r="I5" s="241"/>
      <c r="J5" s="423"/>
      <c r="K5" s="423"/>
      <c r="L5" s="423"/>
      <c r="M5" s="83"/>
    </row>
    <row r="6" spans="2:14" ht="13.5" thickBot="1" x14ac:dyDescent="0.25">
      <c r="B6" s="457"/>
      <c r="C6" s="457"/>
      <c r="D6" s="30"/>
      <c r="E6" s="30"/>
      <c r="F6" s="30"/>
      <c r="G6" s="30"/>
      <c r="H6" s="30"/>
      <c r="I6" s="30"/>
      <c r="J6" s="423"/>
      <c r="K6" s="423"/>
      <c r="L6" s="423"/>
      <c r="M6" s="83"/>
    </row>
    <row r="7" spans="2:14" ht="19.5" thickBot="1" x14ac:dyDescent="0.25">
      <c r="B7" s="457"/>
      <c r="C7" s="457"/>
      <c r="D7" s="428" t="s">
        <v>1</v>
      </c>
      <c r="E7" s="459"/>
      <c r="F7" s="460">
        <f>'Classements 1-2'!F7</f>
        <v>42833</v>
      </c>
      <c r="G7" s="461"/>
      <c r="H7" s="461"/>
      <c r="I7" s="462"/>
      <c r="J7" s="423"/>
      <c r="K7" s="423"/>
      <c r="L7" s="423"/>
      <c r="M7" s="63"/>
    </row>
    <row r="8" spans="2:14" ht="16.5" customHeight="1" thickBot="1" x14ac:dyDescent="0.25">
      <c r="B8" s="458"/>
      <c r="C8" s="458"/>
      <c r="D8" s="151" t="str">
        <f>'Classements 1-2'!D8</f>
        <v xml:space="preserve">Club Organis. </v>
      </c>
      <c r="E8" s="463" t="s">
        <v>133</v>
      </c>
      <c r="F8" s="464"/>
      <c r="G8" s="463"/>
      <c r="H8" s="463"/>
      <c r="I8" s="463"/>
      <c r="J8" s="424"/>
      <c r="K8" s="424"/>
      <c r="L8" s="424"/>
      <c r="M8" s="63"/>
    </row>
    <row r="9" spans="2:14" ht="19.5" thickBot="1" x14ac:dyDescent="0.25">
      <c r="B9" s="428" t="s">
        <v>18</v>
      </c>
      <c r="C9" s="428"/>
      <c r="D9" s="428"/>
      <c r="E9" s="465" t="str">
        <f>'Classements 1-2'!E9</f>
        <v>TROPHEE CHRISTIAN DORME (CORCELLES)</v>
      </c>
      <c r="F9" s="466"/>
      <c r="G9" s="466"/>
      <c r="H9" s="466"/>
      <c r="I9" s="467"/>
      <c r="J9" s="468" t="s">
        <v>41</v>
      </c>
      <c r="K9" s="469"/>
      <c r="L9" s="209">
        <f>(I11/(111.15/60))</f>
        <v>38.866396761133601</v>
      </c>
      <c r="M9" s="138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2:14" ht="20.100000000000001" customHeight="1" thickBot="1" x14ac:dyDescent="0.25">
      <c r="B11" s="417" t="s">
        <v>9</v>
      </c>
      <c r="C11" s="418"/>
      <c r="D11" s="418"/>
      <c r="E11" s="470" t="str">
        <f>'Classements 1-2'!E11</f>
        <v xml:space="preserve">Nombre de participants </v>
      </c>
      <c r="F11" s="416"/>
      <c r="G11" s="155">
        <v>84</v>
      </c>
      <c r="H11" s="157" t="s">
        <v>38</v>
      </c>
      <c r="I11" s="29">
        <v>72</v>
      </c>
      <c r="J11" s="419" t="s">
        <v>36</v>
      </c>
      <c r="K11" s="471"/>
      <c r="L11" s="472"/>
      <c r="M11" s="139"/>
    </row>
    <row r="12" spans="2:14" ht="17.25" customHeight="1" thickBot="1" x14ac:dyDescent="0.25">
      <c r="B12" s="51" t="s">
        <v>34</v>
      </c>
      <c r="C12" s="188" t="s">
        <v>4</v>
      </c>
      <c r="D12" s="188" t="s">
        <v>5</v>
      </c>
      <c r="E12" s="188" t="s">
        <v>6</v>
      </c>
      <c r="F12" s="191" t="s">
        <v>37</v>
      </c>
      <c r="G12" s="188" t="s">
        <v>7</v>
      </c>
      <c r="H12" s="188" t="s">
        <v>8</v>
      </c>
      <c r="I12" s="136" t="s">
        <v>19</v>
      </c>
      <c r="J12" s="420"/>
      <c r="K12" s="473"/>
      <c r="L12" s="474"/>
      <c r="M12" s="140"/>
    </row>
    <row r="13" spans="2:14" s="7" customFormat="1" ht="15" customHeight="1" x14ac:dyDescent="0.2">
      <c r="B13" s="84">
        <v>1</v>
      </c>
      <c r="C13" s="185" t="s">
        <v>407</v>
      </c>
      <c r="D13" s="185" t="s">
        <v>408</v>
      </c>
      <c r="E13" s="186" t="s">
        <v>354</v>
      </c>
      <c r="F13" s="186">
        <v>55656389</v>
      </c>
      <c r="G13" s="186" t="s">
        <v>139</v>
      </c>
      <c r="H13" s="187">
        <v>69</v>
      </c>
      <c r="I13" s="258">
        <v>7.7159027777777778E-2</v>
      </c>
      <c r="J13" s="37">
        <v>12</v>
      </c>
      <c r="K13" s="451" t="s">
        <v>647</v>
      </c>
      <c r="L13" s="452"/>
      <c r="M13" s="122"/>
    </row>
    <row r="14" spans="2:14" s="7" customFormat="1" ht="15" customHeight="1" x14ac:dyDescent="0.2">
      <c r="B14" s="85">
        <v>2</v>
      </c>
      <c r="C14" s="9" t="s">
        <v>409</v>
      </c>
      <c r="D14" s="9" t="s">
        <v>141</v>
      </c>
      <c r="E14" s="8" t="s">
        <v>354</v>
      </c>
      <c r="F14" s="197">
        <v>55656385</v>
      </c>
      <c r="G14" s="8" t="s">
        <v>139</v>
      </c>
      <c r="H14" s="20">
        <v>69</v>
      </c>
      <c r="I14" s="40" t="s">
        <v>640</v>
      </c>
      <c r="J14" s="41">
        <v>8</v>
      </c>
      <c r="K14" s="453" t="s">
        <v>647</v>
      </c>
      <c r="L14" s="454"/>
      <c r="M14" s="143"/>
      <c r="N14" s="324"/>
    </row>
    <row r="15" spans="2:14" s="7" customFormat="1" ht="15" customHeight="1" x14ac:dyDescent="0.2">
      <c r="B15" s="85">
        <v>3</v>
      </c>
      <c r="C15" s="9" t="s">
        <v>410</v>
      </c>
      <c r="D15" s="9" t="s">
        <v>411</v>
      </c>
      <c r="E15" s="8" t="s">
        <v>323</v>
      </c>
      <c r="F15" s="197">
        <v>423065</v>
      </c>
      <c r="G15" s="8" t="s">
        <v>139</v>
      </c>
      <c r="H15" s="20">
        <v>69</v>
      </c>
      <c r="I15" s="40" t="s">
        <v>641</v>
      </c>
      <c r="J15" s="41">
        <v>6</v>
      </c>
      <c r="K15" s="453" t="s">
        <v>647</v>
      </c>
      <c r="L15" s="454"/>
      <c r="M15" s="143"/>
      <c r="N15" s="324"/>
    </row>
    <row r="16" spans="2:14" s="7" customFormat="1" ht="15" customHeight="1" x14ac:dyDescent="0.2">
      <c r="B16" s="85">
        <v>4</v>
      </c>
      <c r="C16" s="19" t="s">
        <v>412</v>
      </c>
      <c r="D16" s="19" t="s">
        <v>242</v>
      </c>
      <c r="E16" s="8" t="s">
        <v>298</v>
      </c>
      <c r="F16" s="197">
        <v>55535508</v>
      </c>
      <c r="G16" s="8" t="s">
        <v>139</v>
      </c>
      <c r="H16" s="10">
        <v>69</v>
      </c>
      <c r="I16" s="40" t="s">
        <v>642</v>
      </c>
      <c r="J16" s="41">
        <v>4</v>
      </c>
      <c r="K16" s="453" t="s">
        <v>647</v>
      </c>
      <c r="L16" s="454"/>
      <c r="M16" s="143"/>
      <c r="N16" s="324"/>
    </row>
    <row r="17" spans="2:14" s="7" customFormat="1" ht="15" customHeight="1" thickBot="1" x14ac:dyDescent="0.25">
      <c r="B17" s="86">
        <v>5</v>
      </c>
      <c r="C17" s="133" t="s">
        <v>413</v>
      </c>
      <c r="D17" s="133" t="s">
        <v>414</v>
      </c>
      <c r="E17" s="69" t="s">
        <v>237</v>
      </c>
      <c r="F17" s="203">
        <v>55708729</v>
      </c>
      <c r="G17" s="69" t="s">
        <v>139</v>
      </c>
      <c r="H17" s="132">
        <v>69</v>
      </c>
      <c r="I17" s="40" t="s">
        <v>643</v>
      </c>
      <c r="J17" s="45">
        <v>2</v>
      </c>
      <c r="K17" s="455" t="s">
        <v>647</v>
      </c>
      <c r="L17" s="456"/>
      <c r="M17" s="122"/>
      <c r="N17" s="324"/>
    </row>
    <row r="18" spans="2:14" s="7" customFormat="1" ht="15" customHeight="1" x14ac:dyDescent="0.2">
      <c r="B18" s="87">
        <v>6</v>
      </c>
      <c r="C18" s="134" t="s">
        <v>415</v>
      </c>
      <c r="D18" s="134" t="s">
        <v>351</v>
      </c>
      <c r="E18" s="8" t="s">
        <v>309</v>
      </c>
      <c r="F18" s="197">
        <v>55604602</v>
      </c>
      <c r="G18" s="8" t="s">
        <v>139</v>
      </c>
      <c r="H18" s="20">
        <v>69</v>
      </c>
      <c r="I18" s="88" t="s">
        <v>634</v>
      </c>
      <c r="J18" s="124"/>
      <c r="K18" s="476" t="s">
        <v>647</v>
      </c>
      <c r="L18" s="452"/>
      <c r="M18" s="122"/>
      <c r="N18" s="324"/>
    </row>
    <row r="19" spans="2:14" s="7" customFormat="1" ht="15" customHeight="1" x14ac:dyDescent="0.2">
      <c r="B19" s="85">
        <v>7</v>
      </c>
      <c r="C19" s="9" t="s">
        <v>416</v>
      </c>
      <c r="D19" s="9" t="s">
        <v>247</v>
      </c>
      <c r="E19" s="8" t="s">
        <v>145</v>
      </c>
      <c r="F19" s="197">
        <v>238881</v>
      </c>
      <c r="G19" s="10" t="s">
        <v>139</v>
      </c>
      <c r="H19" s="10">
        <v>71</v>
      </c>
      <c r="I19" s="49" t="s">
        <v>634</v>
      </c>
      <c r="J19" s="125"/>
      <c r="K19" s="475" t="s">
        <v>647</v>
      </c>
      <c r="L19" s="454"/>
      <c r="M19" s="143"/>
      <c r="N19" s="324"/>
    </row>
    <row r="20" spans="2:14" s="7" customFormat="1" ht="15" customHeight="1" x14ac:dyDescent="0.2">
      <c r="B20" s="85">
        <v>8</v>
      </c>
      <c r="C20" s="19" t="s">
        <v>417</v>
      </c>
      <c r="D20" s="19" t="s">
        <v>357</v>
      </c>
      <c r="E20" s="8" t="s">
        <v>162</v>
      </c>
      <c r="F20" s="197">
        <v>235089</v>
      </c>
      <c r="G20" s="8" t="s">
        <v>139</v>
      </c>
      <c r="H20" s="10">
        <v>69</v>
      </c>
      <c r="I20" s="49" t="s">
        <v>634</v>
      </c>
      <c r="J20" s="125"/>
      <c r="K20" s="475" t="s">
        <v>647</v>
      </c>
      <c r="L20" s="454"/>
      <c r="M20" s="143"/>
      <c r="N20" s="324"/>
    </row>
    <row r="21" spans="2:14" s="7" customFormat="1" ht="15" customHeight="1" x14ac:dyDescent="0.2">
      <c r="B21" s="85">
        <v>9</v>
      </c>
      <c r="C21" s="193" t="s">
        <v>418</v>
      </c>
      <c r="D21" s="75" t="s">
        <v>234</v>
      </c>
      <c r="E21" s="8" t="s">
        <v>186</v>
      </c>
      <c r="F21" s="197">
        <v>55602754</v>
      </c>
      <c r="G21" s="8" t="s">
        <v>139</v>
      </c>
      <c r="H21" s="10">
        <v>69</v>
      </c>
      <c r="I21" s="49" t="s">
        <v>634</v>
      </c>
      <c r="J21" s="125"/>
      <c r="K21" s="475" t="s">
        <v>647</v>
      </c>
      <c r="L21" s="454"/>
      <c r="M21" s="143"/>
      <c r="N21" s="324"/>
    </row>
    <row r="22" spans="2:14" s="7" customFormat="1" ht="15" customHeight="1" x14ac:dyDescent="0.2">
      <c r="B22" s="85">
        <v>10</v>
      </c>
      <c r="C22" s="19" t="s">
        <v>419</v>
      </c>
      <c r="D22" s="19" t="s">
        <v>164</v>
      </c>
      <c r="E22" s="8" t="s">
        <v>147</v>
      </c>
      <c r="F22" s="197">
        <v>55581506</v>
      </c>
      <c r="G22" s="8" t="s">
        <v>139</v>
      </c>
      <c r="H22" s="10">
        <v>69</v>
      </c>
      <c r="I22" s="49" t="s">
        <v>634</v>
      </c>
      <c r="J22" s="125"/>
      <c r="K22" s="475" t="s">
        <v>647</v>
      </c>
      <c r="L22" s="454"/>
      <c r="M22" s="143"/>
      <c r="N22" s="324"/>
    </row>
    <row r="23" spans="2:14" s="7" customFormat="1" ht="15" customHeight="1" x14ac:dyDescent="0.2">
      <c r="B23" s="85">
        <v>11</v>
      </c>
      <c r="C23" s="19" t="s">
        <v>420</v>
      </c>
      <c r="D23" s="19" t="s">
        <v>421</v>
      </c>
      <c r="E23" s="8" t="s">
        <v>362</v>
      </c>
      <c r="F23" s="197">
        <v>55600890</v>
      </c>
      <c r="G23" s="8" t="s">
        <v>139</v>
      </c>
      <c r="H23" s="10">
        <v>69</v>
      </c>
      <c r="I23" s="49" t="s">
        <v>634</v>
      </c>
      <c r="J23" s="125"/>
      <c r="K23" s="475" t="s">
        <v>647</v>
      </c>
      <c r="L23" s="454"/>
      <c r="M23" s="143"/>
      <c r="N23" s="324"/>
    </row>
    <row r="24" spans="2:14" s="7" customFormat="1" ht="15" customHeight="1" x14ac:dyDescent="0.2">
      <c r="B24" s="85">
        <v>12</v>
      </c>
      <c r="C24" s="9" t="s">
        <v>422</v>
      </c>
      <c r="D24" s="9" t="s">
        <v>303</v>
      </c>
      <c r="E24" s="8" t="s">
        <v>354</v>
      </c>
      <c r="F24" s="197">
        <v>55656386</v>
      </c>
      <c r="G24" s="8" t="s">
        <v>139</v>
      </c>
      <c r="H24" s="20">
        <v>69</v>
      </c>
      <c r="I24" s="49" t="s">
        <v>634</v>
      </c>
      <c r="J24" s="125"/>
      <c r="K24" s="475" t="s">
        <v>647</v>
      </c>
      <c r="L24" s="454"/>
      <c r="M24" s="143"/>
      <c r="N24" s="324"/>
    </row>
    <row r="25" spans="2:14" s="7" customFormat="1" ht="15" customHeight="1" x14ac:dyDescent="0.2">
      <c r="B25" s="85">
        <v>13</v>
      </c>
      <c r="C25" s="9" t="s">
        <v>73</v>
      </c>
      <c r="D25" s="19" t="s">
        <v>232</v>
      </c>
      <c r="E25" s="8" t="s">
        <v>298</v>
      </c>
      <c r="F25" s="197">
        <v>417699</v>
      </c>
      <c r="G25" s="8" t="s">
        <v>139</v>
      </c>
      <c r="H25" s="10">
        <v>69</v>
      </c>
      <c r="I25" s="49" t="s">
        <v>634</v>
      </c>
      <c r="J25" s="125"/>
      <c r="K25" s="475" t="s">
        <v>647</v>
      </c>
      <c r="L25" s="454"/>
      <c r="M25" s="143"/>
      <c r="N25" s="324"/>
    </row>
    <row r="26" spans="2:14" s="7" customFormat="1" ht="15" customHeight="1" x14ac:dyDescent="0.2">
      <c r="B26" s="85">
        <v>14</v>
      </c>
      <c r="C26" s="9" t="s">
        <v>423</v>
      </c>
      <c r="D26" s="9" t="s">
        <v>331</v>
      </c>
      <c r="E26" s="8" t="s">
        <v>323</v>
      </c>
      <c r="F26" s="197">
        <v>55628763</v>
      </c>
      <c r="G26" s="8" t="s">
        <v>139</v>
      </c>
      <c r="H26" s="20">
        <v>69</v>
      </c>
      <c r="I26" s="49" t="s">
        <v>634</v>
      </c>
      <c r="J26" s="125"/>
      <c r="K26" s="475" t="s">
        <v>647</v>
      </c>
      <c r="L26" s="454"/>
      <c r="M26" s="143"/>
      <c r="N26" s="324"/>
    </row>
    <row r="27" spans="2:14" s="7" customFormat="1" ht="15" customHeight="1" x14ac:dyDescent="0.2">
      <c r="B27" s="85">
        <v>15</v>
      </c>
      <c r="C27" s="19" t="s">
        <v>424</v>
      </c>
      <c r="D27" s="19" t="s">
        <v>347</v>
      </c>
      <c r="E27" s="8" t="s">
        <v>135</v>
      </c>
      <c r="F27" s="197">
        <v>229876</v>
      </c>
      <c r="G27" s="8" t="s">
        <v>139</v>
      </c>
      <c r="H27" s="10">
        <v>69</v>
      </c>
      <c r="I27" s="49" t="s">
        <v>634</v>
      </c>
      <c r="J27" s="125"/>
      <c r="K27" s="475" t="s">
        <v>647</v>
      </c>
      <c r="L27" s="454"/>
      <c r="M27" s="143"/>
      <c r="N27" s="324"/>
    </row>
    <row r="28" spans="2:14" s="7" customFormat="1" ht="15" customHeight="1" x14ac:dyDescent="0.2">
      <c r="B28" s="85">
        <v>16</v>
      </c>
      <c r="C28" s="9" t="s">
        <v>425</v>
      </c>
      <c r="D28" s="9" t="s">
        <v>426</v>
      </c>
      <c r="E28" s="8" t="s">
        <v>190</v>
      </c>
      <c r="F28" s="197">
        <v>55662934</v>
      </c>
      <c r="G28" s="8" t="s">
        <v>139</v>
      </c>
      <c r="H28" s="20">
        <v>69</v>
      </c>
      <c r="I28" s="49" t="s">
        <v>634</v>
      </c>
      <c r="J28" s="125"/>
      <c r="K28" s="475" t="s">
        <v>647</v>
      </c>
      <c r="L28" s="454"/>
      <c r="M28" s="122"/>
    </row>
    <row r="29" spans="2:14" s="7" customFormat="1" ht="15" customHeight="1" x14ac:dyDescent="0.2">
      <c r="B29" s="85">
        <v>17</v>
      </c>
      <c r="C29" s="19" t="s">
        <v>427</v>
      </c>
      <c r="D29" s="19" t="s">
        <v>428</v>
      </c>
      <c r="E29" s="8" t="s">
        <v>142</v>
      </c>
      <c r="F29" s="197">
        <v>55482934</v>
      </c>
      <c r="G29" s="8" t="s">
        <v>139</v>
      </c>
      <c r="H29" s="10">
        <v>69</v>
      </c>
      <c r="I29" s="49" t="s">
        <v>634</v>
      </c>
      <c r="J29" s="125"/>
      <c r="K29" s="475" t="s">
        <v>647</v>
      </c>
      <c r="L29" s="454"/>
      <c r="M29" s="122"/>
    </row>
    <row r="30" spans="2:14" s="7" customFormat="1" ht="15" customHeight="1" x14ac:dyDescent="0.2">
      <c r="B30" s="85">
        <v>18</v>
      </c>
      <c r="C30" s="9" t="s">
        <v>429</v>
      </c>
      <c r="D30" s="9" t="s">
        <v>233</v>
      </c>
      <c r="E30" s="8" t="s">
        <v>430</v>
      </c>
      <c r="F30" s="197">
        <v>55598717</v>
      </c>
      <c r="G30" s="8" t="s">
        <v>139</v>
      </c>
      <c r="H30" s="20">
        <v>73</v>
      </c>
      <c r="I30" s="49" t="s">
        <v>634</v>
      </c>
      <c r="J30" s="125"/>
      <c r="K30" s="475" t="s">
        <v>647</v>
      </c>
      <c r="L30" s="454"/>
      <c r="M30" s="122"/>
    </row>
    <row r="31" spans="2:14" s="7" customFormat="1" ht="15" customHeight="1" x14ac:dyDescent="0.2">
      <c r="B31" s="85">
        <v>19</v>
      </c>
      <c r="C31" s="9" t="s">
        <v>431</v>
      </c>
      <c r="D31" s="9" t="s">
        <v>321</v>
      </c>
      <c r="E31" s="8" t="s">
        <v>354</v>
      </c>
      <c r="F31" s="197">
        <v>55599789</v>
      </c>
      <c r="G31" s="8" t="s">
        <v>139</v>
      </c>
      <c r="H31" s="10">
        <v>69</v>
      </c>
      <c r="I31" s="49" t="s">
        <v>634</v>
      </c>
      <c r="J31" s="125"/>
      <c r="K31" s="475" t="s">
        <v>647</v>
      </c>
      <c r="L31" s="454"/>
      <c r="M31" s="122"/>
    </row>
    <row r="32" spans="2:14" s="7" customFormat="1" ht="15" customHeight="1" x14ac:dyDescent="0.2">
      <c r="B32" s="85">
        <v>20</v>
      </c>
      <c r="C32" s="9" t="s">
        <v>432</v>
      </c>
      <c r="D32" s="9" t="s">
        <v>433</v>
      </c>
      <c r="E32" s="8" t="s">
        <v>159</v>
      </c>
      <c r="F32" s="197">
        <v>55585285</v>
      </c>
      <c r="G32" s="8" t="s">
        <v>139</v>
      </c>
      <c r="H32" s="20">
        <v>69</v>
      </c>
      <c r="I32" s="49" t="s">
        <v>634</v>
      </c>
      <c r="J32" s="125"/>
      <c r="K32" s="475" t="s">
        <v>647</v>
      </c>
      <c r="L32" s="454"/>
      <c r="M32" s="122"/>
    </row>
    <row r="33" spans="2:13" s="7" customFormat="1" ht="15" customHeight="1" x14ac:dyDescent="0.2">
      <c r="B33" s="85">
        <v>21</v>
      </c>
      <c r="C33" s="9" t="s">
        <v>434</v>
      </c>
      <c r="D33" s="9" t="s">
        <v>236</v>
      </c>
      <c r="E33" s="8" t="s">
        <v>181</v>
      </c>
      <c r="F33" s="197">
        <v>55556233</v>
      </c>
      <c r="G33" s="8" t="s">
        <v>139</v>
      </c>
      <c r="H33" s="20">
        <v>69</v>
      </c>
      <c r="I33" s="49" t="s">
        <v>634</v>
      </c>
      <c r="J33" s="125"/>
      <c r="K33" s="475" t="s">
        <v>647</v>
      </c>
      <c r="L33" s="454"/>
      <c r="M33" s="122"/>
    </row>
    <row r="34" spans="2:13" s="7" customFormat="1" ht="15" customHeight="1" x14ac:dyDescent="0.2">
      <c r="B34" s="85">
        <v>22</v>
      </c>
      <c r="C34" s="9" t="s">
        <v>435</v>
      </c>
      <c r="D34" s="9" t="s">
        <v>436</v>
      </c>
      <c r="E34" s="8" t="s">
        <v>437</v>
      </c>
      <c r="F34" s="197">
        <v>55713052</v>
      </c>
      <c r="G34" s="8" t="s">
        <v>139</v>
      </c>
      <c r="H34" s="20">
        <v>69</v>
      </c>
      <c r="I34" s="49" t="s">
        <v>634</v>
      </c>
      <c r="J34" s="125"/>
      <c r="K34" s="475" t="s">
        <v>647</v>
      </c>
      <c r="L34" s="454"/>
      <c r="M34" s="122"/>
    </row>
    <row r="35" spans="2:13" s="7" customFormat="1" ht="15" customHeight="1" x14ac:dyDescent="0.2">
      <c r="B35" s="85">
        <v>23</v>
      </c>
      <c r="C35" s="9" t="s">
        <v>433</v>
      </c>
      <c r="D35" s="9" t="s">
        <v>438</v>
      </c>
      <c r="E35" s="8" t="s">
        <v>215</v>
      </c>
      <c r="F35" s="197">
        <v>55538050</v>
      </c>
      <c r="G35" s="8" t="s">
        <v>139</v>
      </c>
      <c r="H35" s="20">
        <v>69</v>
      </c>
      <c r="I35" s="49" t="s">
        <v>634</v>
      </c>
      <c r="J35" s="125"/>
      <c r="K35" s="475" t="s">
        <v>647</v>
      </c>
      <c r="L35" s="454"/>
      <c r="M35" s="122"/>
    </row>
    <row r="36" spans="2:13" s="7" customFormat="1" ht="15" customHeight="1" x14ac:dyDescent="0.2">
      <c r="B36" s="85">
        <v>24</v>
      </c>
      <c r="C36" s="9" t="s">
        <v>439</v>
      </c>
      <c r="D36" s="9" t="s">
        <v>214</v>
      </c>
      <c r="E36" s="8" t="s">
        <v>156</v>
      </c>
      <c r="F36" s="197">
        <v>55483907</v>
      </c>
      <c r="G36" s="8" t="s">
        <v>139</v>
      </c>
      <c r="H36" s="20">
        <v>69</v>
      </c>
      <c r="I36" s="49" t="s">
        <v>634</v>
      </c>
      <c r="J36" s="125"/>
      <c r="K36" s="475" t="s">
        <v>647</v>
      </c>
      <c r="L36" s="454"/>
      <c r="M36" s="122"/>
    </row>
    <row r="37" spans="2:13" s="7" customFormat="1" ht="15" customHeight="1" x14ac:dyDescent="0.2">
      <c r="B37" s="85">
        <v>25</v>
      </c>
      <c r="C37" s="19" t="s">
        <v>440</v>
      </c>
      <c r="D37" s="19" t="s">
        <v>242</v>
      </c>
      <c r="E37" s="8" t="s">
        <v>441</v>
      </c>
      <c r="F37" s="197">
        <v>161889</v>
      </c>
      <c r="G37" s="8" t="s">
        <v>525</v>
      </c>
      <c r="H37" s="10">
        <v>42</v>
      </c>
      <c r="I37" s="49" t="s">
        <v>634</v>
      </c>
      <c r="J37" s="125"/>
      <c r="K37" s="475" t="s">
        <v>647</v>
      </c>
      <c r="L37" s="454"/>
      <c r="M37" s="122"/>
    </row>
    <row r="38" spans="2:13" s="7" customFormat="1" ht="15" customHeight="1" x14ac:dyDescent="0.2">
      <c r="B38" s="85">
        <v>26</v>
      </c>
      <c r="C38" s="9" t="s">
        <v>442</v>
      </c>
      <c r="D38" s="9" t="s">
        <v>438</v>
      </c>
      <c r="E38" s="8" t="s">
        <v>162</v>
      </c>
      <c r="F38" s="197">
        <v>232925</v>
      </c>
      <c r="G38" s="8" t="s">
        <v>139</v>
      </c>
      <c r="H38" s="20">
        <v>69</v>
      </c>
      <c r="I38" s="49" t="s">
        <v>634</v>
      </c>
      <c r="J38" s="125"/>
      <c r="K38" s="475" t="s">
        <v>647</v>
      </c>
      <c r="L38" s="454"/>
      <c r="M38" s="122"/>
    </row>
    <row r="39" spans="2:13" s="7" customFormat="1" ht="15" customHeight="1" x14ac:dyDescent="0.2">
      <c r="B39" s="85">
        <v>27</v>
      </c>
      <c r="C39" s="9" t="s">
        <v>443</v>
      </c>
      <c r="D39" s="9" t="s">
        <v>161</v>
      </c>
      <c r="E39" s="8" t="s">
        <v>147</v>
      </c>
      <c r="F39" s="197">
        <v>55588040</v>
      </c>
      <c r="G39" s="8" t="s">
        <v>139</v>
      </c>
      <c r="H39" s="20">
        <v>69</v>
      </c>
      <c r="I39" s="49" t="s">
        <v>634</v>
      </c>
      <c r="J39" s="125"/>
      <c r="K39" s="475" t="s">
        <v>647</v>
      </c>
      <c r="L39" s="454"/>
      <c r="M39" s="122"/>
    </row>
    <row r="40" spans="2:13" s="7" customFormat="1" ht="15" customHeight="1" x14ac:dyDescent="0.2">
      <c r="B40" s="85">
        <v>28</v>
      </c>
      <c r="C40" s="9" t="s">
        <v>444</v>
      </c>
      <c r="D40" s="9" t="s">
        <v>164</v>
      </c>
      <c r="E40" s="8" t="s">
        <v>215</v>
      </c>
      <c r="F40" s="197">
        <v>55558467</v>
      </c>
      <c r="G40" s="8" t="s">
        <v>139</v>
      </c>
      <c r="H40" s="20">
        <v>69</v>
      </c>
      <c r="I40" s="49" t="s">
        <v>634</v>
      </c>
      <c r="J40" s="125"/>
      <c r="K40" s="475" t="s">
        <v>647</v>
      </c>
      <c r="L40" s="454"/>
      <c r="M40" s="122"/>
    </row>
    <row r="41" spans="2:13" s="7" customFormat="1" ht="15" customHeight="1" x14ac:dyDescent="0.2">
      <c r="B41" s="85">
        <v>29</v>
      </c>
      <c r="C41" s="193" t="s">
        <v>445</v>
      </c>
      <c r="D41" s="77" t="s">
        <v>297</v>
      </c>
      <c r="E41" s="8" t="s">
        <v>446</v>
      </c>
      <c r="F41" s="197">
        <v>55713373</v>
      </c>
      <c r="G41" s="8" t="s">
        <v>139</v>
      </c>
      <c r="H41" s="20">
        <v>69</v>
      </c>
      <c r="I41" s="89" t="s">
        <v>634</v>
      </c>
      <c r="J41" s="125"/>
      <c r="K41" s="475" t="s">
        <v>647</v>
      </c>
      <c r="L41" s="454"/>
      <c r="M41" s="122"/>
    </row>
    <row r="42" spans="2:13" s="7" customFormat="1" ht="15" customHeight="1" x14ac:dyDescent="0.2">
      <c r="B42" s="85">
        <v>30</v>
      </c>
      <c r="C42" s="19" t="s">
        <v>447</v>
      </c>
      <c r="D42" s="19" t="s">
        <v>448</v>
      </c>
      <c r="E42" s="8" t="s">
        <v>449</v>
      </c>
      <c r="F42" s="197">
        <v>55634755</v>
      </c>
      <c r="G42" s="8" t="s">
        <v>139</v>
      </c>
      <c r="H42" s="10">
        <v>69</v>
      </c>
      <c r="I42" s="89" t="s">
        <v>634</v>
      </c>
      <c r="J42" s="125"/>
      <c r="K42" s="475" t="s">
        <v>647</v>
      </c>
      <c r="L42" s="454"/>
      <c r="M42" s="122"/>
    </row>
    <row r="43" spans="2:13" s="7" customFormat="1" ht="15" customHeight="1" x14ac:dyDescent="0.2">
      <c r="B43" s="85">
        <v>31</v>
      </c>
      <c r="C43" s="19" t="s">
        <v>450</v>
      </c>
      <c r="D43" s="19" t="s">
        <v>85</v>
      </c>
      <c r="E43" s="8" t="s">
        <v>142</v>
      </c>
      <c r="F43" s="197">
        <v>55631421</v>
      </c>
      <c r="G43" s="8" t="s">
        <v>139</v>
      </c>
      <c r="H43" s="10">
        <v>69</v>
      </c>
      <c r="I43" s="89" t="s">
        <v>634</v>
      </c>
      <c r="J43" s="125"/>
      <c r="K43" s="475" t="s">
        <v>647</v>
      </c>
      <c r="L43" s="454"/>
      <c r="M43" s="122"/>
    </row>
    <row r="44" spans="2:13" s="7" customFormat="1" ht="15" customHeight="1" x14ac:dyDescent="0.2">
      <c r="B44" s="85">
        <v>32</v>
      </c>
      <c r="C44" s="19" t="s">
        <v>451</v>
      </c>
      <c r="D44" s="19" t="s">
        <v>452</v>
      </c>
      <c r="E44" s="8" t="s">
        <v>366</v>
      </c>
      <c r="F44" s="197">
        <v>143467</v>
      </c>
      <c r="G44" s="8" t="s">
        <v>139</v>
      </c>
      <c r="H44" s="10">
        <v>42</v>
      </c>
      <c r="I44" s="89" t="s">
        <v>634</v>
      </c>
      <c r="J44" s="125"/>
      <c r="K44" s="475" t="s">
        <v>647</v>
      </c>
      <c r="L44" s="454"/>
      <c r="M44" s="122"/>
    </row>
    <row r="45" spans="2:13" s="7" customFormat="1" ht="15" customHeight="1" x14ac:dyDescent="0.2">
      <c r="B45" s="85">
        <v>33</v>
      </c>
      <c r="C45" s="19" t="s">
        <v>453</v>
      </c>
      <c r="D45" s="19" t="s">
        <v>224</v>
      </c>
      <c r="E45" s="8" t="s">
        <v>196</v>
      </c>
      <c r="F45" s="197">
        <v>55550414</v>
      </c>
      <c r="G45" s="8" t="s">
        <v>139</v>
      </c>
      <c r="H45" s="10">
        <v>69</v>
      </c>
      <c r="I45" s="89" t="s">
        <v>634</v>
      </c>
      <c r="J45" s="125"/>
      <c r="K45" s="475" t="s">
        <v>647</v>
      </c>
      <c r="L45" s="454"/>
      <c r="M45" s="122"/>
    </row>
    <row r="46" spans="2:13" s="7" customFormat="1" ht="15" customHeight="1" x14ac:dyDescent="0.2">
      <c r="B46" s="85">
        <v>34</v>
      </c>
      <c r="C46" s="19" t="s">
        <v>454</v>
      </c>
      <c r="D46" s="19" t="s">
        <v>152</v>
      </c>
      <c r="E46" s="8" t="s">
        <v>230</v>
      </c>
      <c r="F46" s="197">
        <v>55623554</v>
      </c>
      <c r="G46" s="8" t="s">
        <v>139</v>
      </c>
      <c r="H46" s="10">
        <v>69</v>
      </c>
      <c r="I46" s="89" t="s">
        <v>634</v>
      </c>
      <c r="J46" s="125"/>
      <c r="K46" s="475" t="s">
        <v>647</v>
      </c>
      <c r="L46" s="454"/>
      <c r="M46" s="122"/>
    </row>
    <row r="47" spans="2:13" s="7" customFormat="1" ht="15" customHeight="1" x14ac:dyDescent="0.2">
      <c r="B47" s="85">
        <v>35</v>
      </c>
      <c r="C47" s="19" t="s">
        <v>455</v>
      </c>
      <c r="D47" s="19" t="s">
        <v>456</v>
      </c>
      <c r="E47" s="8" t="s">
        <v>153</v>
      </c>
      <c r="F47" s="197">
        <v>448268</v>
      </c>
      <c r="G47" s="8" t="s">
        <v>139</v>
      </c>
      <c r="H47" s="10">
        <v>69</v>
      </c>
      <c r="I47" s="89" t="s">
        <v>634</v>
      </c>
      <c r="J47" s="125"/>
      <c r="K47" s="475" t="s">
        <v>647</v>
      </c>
      <c r="L47" s="454"/>
      <c r="M47" s="122"/>
    </row>
    <row r="48" spans="2:13" s="7" customFormat="1" ht="15" customHeight="1" x14ac:dyDescent="0.2">
      <c r="B48" s="85">
        <v>36</v>
      </c>
      <c r="C48" s="19" t="s">
        <v>457</v>
      </c>
      <c r="D48" s="19" t="s">
        <v>419</v>
      </c>
      <c r="E48" s="8" t="s">
        <v>354</v>
      </c>
      <c r="F48" s="197">
        <v>55535553</v>
      </c>
      <c r="G48" s="8" t="s">
        <v>139</v>
      </c>
      <c r="H48" s="20">
        <v>69</v>
      </c>
      <c r="I48" s="89" t="s">
        <v>634</v>
      </c>
      <c r="J48" s="125"/>
      <c r="K48" s="475" t="s">
        <v>647</v>
      </c>
      <c r="L48" s="454"/>
      <c r="M48" s="122"/>
    </row>
    <row r="49" spans="2:13" s="7" customFormat="1" ht="15" customHeight="1" x14ac:dyDescent="0.2">
      <c r="B49" s="85">
        <v>37</v>
      </c>
      <c r="C49" s="19" t="s">
        <v>458</v>
      </c>
      <c r="D49" s="19" t="s">
        <v>337</v>
      </c>
      <c r="E49" s="8" t="s">
        <v>388</v>
      </c>
      <c r="F49" s="197">
        <v>306594</v>
      </c>
      <c r="G49" s="8" t="s">
        <v>139</v>
      </c>
      <c r="H49" s="10">
        <v>42</v>
      </c>
      <c r="I49" s="89" t="s">
        <v>634</v>
      </c>
      <c r="J49" s="125"/>
      <c r="K49" s="475" t="s">
        <v>647</v>
      </c>
      <c r="L49" s="454"/>
      <c r="M49" s="122"/>
    </row>
    <row r="50" spans="2:13" s="7" customFormat="1" ht="15" customHeight="1" x14ac:dyDescent="0.2">
      <c r="B50" s="85">
        <v>38</v>
      </c>
      <c r="C50" s="194" t="s">
        <v>459</v>
      </c>
      <c r="D50" s="77" t="s">
        <v>294</v>
      </c>
      <c r="E50" s="8" t="s">
        <v>354</v>
      </c>
      <c r="F50" s="197">
        <v>55535555</v>
      </c>
      <c r="G50" s="8" t="s">
        <v>139</v>
      </c>
      <c r="H50" s="20">
        <v>69</v>
      </c>
      <c r="I50" s="89" t="s">
        <v>634</v>
      </c>
      <c r="J50" s="125"/>
      <c r="K50" s="475" t="s">
        <v>647</v>
      </c>
      <c r="L50" s="454"/>
      <c r="M50" s="122"/>
    </row>
    <row r="51" spans="2:13" s="7" customFormat="1" ht="15" customHeight="1" x14ac:dyDescent="0.2">
      <c r="B51" s="85">
        <v>39</v>
      </c>
      <c r="C51" s="195" t="s">
        <v>460</v>
      </c>
      <c r="D51" s="80" t="s">
        <v>461</v>
      </c>
      <c r="E51" s="137" t="s">
        <v>298</v>
      </c>
      <c r="F51" s="202">
        <v>237846</v>
      </c>
      <c r="G51" s="8" t="s">
        <v>139</v>
      </c>
      <c r="H51" s="159">
        <v>69</v>
      </c>
      <c r="I51" s="158" t="s">
        <v>634</v>
      </c>
      <c r="J51" s="125"/>
      <c r="K51" s="475" t="s">
        <v>647</v>
      </c>
      <c r="L51" s="454"/>
      <c r="M51" s="122"/>
    </row>
    <row r="52" spans="2:13" s="7" customFormat="1" ht="15" customHeight="1" x14ac:dyDescent="0.2">
      <c r="B52" s="85">
        <v>40</v>
      </c>
      <c r="C52" s="218" t="s">
        <v>462</v>
      </c>
      <c r="D52" s="219" t="s">
        <v>463</v>
      </c>
      <c r="E52" s="8" t="s">
        <v>153</v>
      </c>
      <c r="F52" s="213">
        <v>439224</v>
      </c>
      <c r="G52" s="220" t="s">
        <v>139</v>
      </c>
      <c r="H52" s="221">
        <v>69</v>
      </c>
      <c r="I52" s="222" t="s">
        <v>634</v>
      </c>
      <c r="J52" s="125"/>
      <c r="K52" s="475" t="s">
        <v>647</v>
      </c>
      <c r="L52" s="454"/>
      <c r="M52" s="122"/>
    </row>
    <row r="53" spans="2:13" s="7" customFormat="1" ht="15" customHeight="1" x14ac:dyDescent="0.2">
      <c r="B53" s="85">
        <v>41</v>
      </c>
      <c r="C53" s="218" t="s">
        <v>464</v>
      </c>
      <c r="D53" s="219" t="s">
        <v>465</v>
      </c>
      <c r="E53" s="213" t="s">
        <v>354</v>
      </c>
      <c r="F53" s="213">
        <v>521140</v>
      </c>
      <c r="G53" s="220" t="s">
        <v>139</v>
      </c>
      <c r="H53" s="221">
        <v>69</v>
      </c>
      <c r="I53" s="222" t="s">
        <v>634</v>
      </c>
      <c r="J53" s="125"/>
      <c r="K53" s="475" t="s">
        <v>647</v>
      </c>
      <c r="L53" s="454"/>
      <c r="M53" s="122"/>
    </row>
    <row r="54" spans="2:13" s="7" customFormat="1" ht="15" customHeight="1" x14ac:dyDescent="0.2">
      <c r="B54" s="85">
        <v>42</v>
      </c>
      <c r="C54" s="218" t="s">
        <v>466</v>
      </c>
      <c r="D54" s="219" t="s">
        <v>233</v>
      </c>
      <c r="E54" s="213" t="s">
        <v>145</v>
      </c>
      <c r="F54" s="213">
        <v>55596424</v>
      </c>
      <c r="G54" s="220" t="s">
        <v>139</v>
      </c>
      <c r="H54" s="221">
        <v>71</v>
      </c>
      <c r="I54" s="222" t="s">
        <v>634</v>
      </c>
      <c r="J54" s="125"/>
      <c r="K54" s="475" t="s">
        <v>647</v>
      </c>
      <c r="L54" s="454"/>
      <c r="M54" s="122"/>
    </row>
    <row r="55" spans="2:13" s="7" customFormat="1" ht="15" customHeight="1" x14ac:dyDescent="0.2">
      <c r="B55" s="85">
        <v>43</v>
      </c>
      <c r="C55" s="218" t="s">
        <v>467</v>
      </c>
      <c r="D55" s="219" t="s">
        <v>428</v>
      </c>
      <c r="E55" s="213" t="s">
        <v>193</v>
      </c>
      <c r="F55" s="213">
        <v>55578640</v>
      </c>
      <c r="G55" s="220" t="s">
        <v>139</v>
      </c>
      <c r="H55" s="221">
        <v>69</v>
      </c>
      <c r="I55" s="222" t="s">
        <v>634</v>
      </c>
      <c r="J55" s="125"/>
      <c r="K55" s="475" t="s">
        <v>647</v>
      </c>
      <c r="L55" s="454"/>
      <c r="M55" s="122"/>
    </row>
    <row r="56" spans="2:13" s="7" customFormat="1" ht="15" customHeight="1" x14ac:dyDescent="0.2">
      <c r="B56" s="85">
        <v>44</v>
      </c>
      <c r="C56" s="218" t="s">
        <v>468</v>
      </c>
      <c r="D56" s="219" t="s">
        <v>469</v>
      </c>
      <c r="E56" s="293" t="s">
        <v>135</v>
      </c>
      <c r="F56" s="213">
        <v>55590647</v>
      </c>
      <c r="G56" s="220" t="s">
        <v>139</v>
      </c>
      <c r="H56" s="221">
        <v>69</v>
      </c>
      <c r="I56" s="222" t="s">
        <v>634</v>
      </c>
      <c r="J56" s="125"/>
      <c r="K56" s="475" t="s">
        <v>647</v>
      </c>
      <c r="L56" s="454"/>
      <c r="M56" s="122"/>
    </row>
    <row r="57" spans="2:13" s="7" customFormat="1" ht="15" customHeight="1" x14ac:dyDescent="0.2">
      <c r="B57" s="85">
        <v>45</v>
      </c>
      <c r="C57" s="218" t="s">
        <v>119</v>
      </c>
      <c r="D57" s="219" t="s">
        <v>210</v>
      </c>
      <c r="E57" s="213" t="s">
        <v>470</v>
      </c>
      <c r="F57" s="213">
        <v>308281</v>
      </c>
      <c r="G57" s="220" t="s">
        <v>525</v>
      </c>
      <c r="H57" s="221">
        <v>42</v>
      </c>
      <c r="I57" s="222" t="s">
        <v>634</v>
      </c>
      <c r="J57" s="125"/>
      <c r="K57" s="475" t="s">
        <v>647</v>
      </c>
      <c r="L57" s="454"/>
      <c r="M57" s="122"/>
    </row>
    <row r="58" spans="2:13" s="7" customFormat="1" ht="15" customHeight="1" x14ac:dyDescent="0.2">
      <c r="B58" s="85">
        <v>46</v>
      </c>
      <c r="C58" s="218" t="s">
        <v>125</v>
      </c>
      <c r="D58" s="219" t="s">
        <v>351</v>
      </c>
      <c r="E58" s="213" t="s">
        <v>190</v>
      </c>
      <c r="F58" s="213">
        <v>478238</v>
      </c>
      <c r="G58" s="220" t="s">
        <v>139</v>
      </c>
      <c r="H58" s="221">
        <v>69</v>
      </c>
      <c r="I58" s="222" t="s">
        <v>634</v>
      </c>
      <c r="J58" s="125"/>
      <c r="K58" s="475" t="s">
        <v>647</v>
      </c>
      <c r="L58" s="454"/>
      <c r="M58" s="122"/>
    </row>
    <row r="59" spans="2:13" s="7" customFormat="1" ht="15" customHeight="1" x14ac:dyDescent="0.2">
      <c r="B59" s="85">
        <v>47</v>
      </c>
      <c r="C59" s="218" t="s">
        <v>471</v>
      </c>
      <c r="D59" s="219" t="s">
        <v>192</v>
      </c>
      <c r="E59" s="213" t="s">
        <v>165</v>
      </c>
      <c r="F59" s="213">
        <v>55648543</v>
      </c>
      <c r="G59" s="220" t="s">
        <v>139</v>
      </c>
      <c r="H59" s="221">
        <v>69</v>
      </c>
      <c r="I59" s="222" t="s">
        <v>634</v>
      </c>
      <c r="J59" s="125"/>
      <c r="K59" s="475" t="s">
        <v>647</v>
      </c>
      <c r="L59" s="454"/>
      <c r="M59" s="122"/>
    </row>
    <row r="60" spans="2:13" s="7" customFormat="1" ht="15" customHeight="1" x14ac:dyDescent="0.2">
      <c r="B60" s="85">
        <v>48</v>
      </c>
      <c r="C60" s="218" t="s">
        <v>472</v>
      </c>
      <c r="D60" s="219" t="s">
        <v>173</v>
      </c>
      <c r="E60" s="213" t="s">
        <v>388</v>
      </c>
      <c r="F60" s="213">
        <v>150324</v>
      </c>
      <c r="G60" s="220" t="s">
        <v>139</v>
      </c>
      <c r="H60" s="221">
        <v>42</v>
      </c>
      <c r="I60" s="222" t="s">
        <v>634</v>
      </c>
      <c r="J60" s="125"/>
      <c r="K60" s="475" t="s">
        <v>647</v>
      </c>
      <c r="L60" s="454"/>
      <c r="M60" s="122"/>
    </row>
    <row r="61" spans="2:13" s="7" customFormat="1" ht="15" customHeight="1" x14ac:dyDescent="0.2">
      <c r="B61" s="85">
        <v>49</v>
      </c>
      <c r="C61" s="218" t="s">
        <v>473</v>
      </c>
      <c r="D61" s="219" t="s">
        <v>474</v>
      </c>
      <c r="E61" s="293" t="s">
        <v>298</v>
      </c>
      <c r="F61" s="213">
        <v>55657024</v>
      </c>
      <c r="G61" s="220" t="s">
        <v>139</v>
      </c>
      <c r="H61" s="221">
        <v>69</v>
      </c>
      <c r="I61" s="222" t="s">
        <v>634</v>
      </c>
      <c r="J61" s="125"/>
      <c r="K61" s="475" t="s">
        <v>647</v>
      </c>
      <c r="L61" s="454"/>
      <c r="M61" s="122"/>
    </row>
    <row r="62" spans="2:13" s="7" customFormat="1" ht="15" customHeight="1" x14ac:dyDescent="0.2">
      <c r="B62" s="85">
        <v>50</v>
      </c>
      <c r="C62" s="195" t="s">
        <v>475</v>
      </c>
      <c r="D62" s="80" t="s">
        <v>192</v>
      </c>
      <c r="E62" s="137" t="s">
        <v>354</v>
      </c>
      <c r="F62" s="202">
        <v>55602817</v>
      </c>
      <c r="G62" s="8" t="s">
        <v>139</v>
      </c>
      <c r="H62" s="159">
        <v>69</v>
      </c>
      <c r="I62" s="158" t="s">
        <v>634</v>
      </c>
      <c r="J62" s="125"/>
      <c r="K62" s="475" t="s">
        <v>647</v>
      </c>
      <c r="L62" s="454"/>
      <c r="M62" s="122"/>
    </row>
    <row r="63" spans="2:13" s="7" customFormat="1" ht="15" customHeight="1" x14ac:dyDescent="0.2">
      <c r="B63" s="85">
        <v>51</v>
      </c>
      <c r="C63" s="195" t="s">
        <v>476</v>
      </c>
      <c r="D63" s="80" t="s">
        <v>477</v>
      </c>
      <c r="E63" s="137" t="s">
        <v>309</v>
      </c>
      <c r="F63" s="202">
        <v>55719393</v>
      </c>
      <c r="G63" s="8" t="s">
        <v>139</v>
      </c>
      <c r="H63" s="159">
        <v>69</v>
      </c>
      <c r="I63" s="158" t="s">
        <v>634</v>
      </c>
      <c r="J63" s="125"/>
      <c r="K63" s="475" t="s">
        <v>647</v>
      </c>
      <c r="L63" s="454"/>
      <c r="M63" s="122"/>
    </row>
    <row r="64" spans="2:13" s="7" customFormat="1" ht="15" customHeight="1" x14ac:dyDescent="0.2">
      <c r="B64" s="85">
        <v>52</v>
      </c>
      <c r="C64" s="195" t="s">
        <v>478</v>
      </c>
      <c r="D64" s="80" t="s">
        <v>244</v>
      </c>
      <c r="E64" s="137" t="s">
        <v>298</v>
      </c>
      <c r="F64" s="202">
        <v>247200</v>
      </c>
      <c r="G64" s="8" t="s">
        <v>139</v>
      </c>
      <c r="H64" s="159">
        <v>69</v>
      </c>
      <c r="I64" s="158" t="s">
        <v>634</v>
      </c>
      <c r="J64" s="125"/>
      <c r="K64" s="475" t="s">
        <v>647</v>
      </c>
      <c r="L64" s="454"/>
      <c r="M64" s="122"/>
    </row>
    <row r="65" spans="2:13" s="7" customFormat="1" ht="15" customHeight="1" x14ac:dyDescent="0.2">
      <c r="B65" s="85">
        <v>53</v>
      </c>
      <c r="C65" s="195" t="s">
        <v>479</v>
      </c>
      <c r="D65" s="80" t="s">
        <v>224</v>
      </c>
      <c r="E65" s="137" t="s">
        <v>159</v>
      </c>
      <c r="F65" s="202">
        <v>55583946</v>
      </c>
      <c r="G65" s="8" t="s">
        <v>139</v>
      </c>
      <c r="H65" s="159">
        <v>69</v>
      </c>
      <c r="I65" s="158" t="s">
        <v>634</v>
      </c>
      <c r="J65" s="125"/>
      <c r="K65" s="475" t="s">
        <v>647</v>
      </c>
      <c r="L65" s="454"/>
      <c r="M65" s="122"/>
    </row>
    <row r="66" spans="2:13" s="7" customFormat="1" ht="15" customHeight="1" x14ac:dyDescent="0.2">
      <c r="B66" s="85">
        <v>54</v>
      </c>
      <c r="C66" s="195" t="s">
        <v>480</v>
      </c>
      <c r="D66" s="80" t="s">
        <v>481</v>
      </c>
      <c r="E66" s="137" t="s">
        <v>482</v>
      </c>
      <c r="F66" s="202">
        <v>556587112</v>
      </c>
      <c r="G66" s="8" t="s">
        <v>139</v>
      </c>
      <c r="H66" s="159">
        <v>42</v>
      </c>
      <c r="I66" s="158" t="s">
        <v>634</v>
      </c>
      <c r="J66" s="125"/>
      <c r="K66" s="475" t="s">
        <v>647</v>
      </c>
      <c r="L66" s="454"/>
      <c r="M66" s="122"/>
    </row>
    <row r="67" spans="2:13" s="7" customFormat="1" ht="15" customHeight="1" x14ac:dyDescent="0.2">
      <c r="B67" s="85">
        <v>55</v>
      </c>
      <c r="C67" s="195" t="s">
        <v>483</v>
      </c>
      <c r="D67" s="80" t="s">
        <v>433</v>
      </c>
      <c r="E67" s="137" t="s">
        <v>190</v>
      </c>
      <c r="F67" s="202">
        <v>55528915</v>
      </c>
      <c r="G67" s="8" t="s">
        <v>139</v>
      </c>
      <c r="H67" s="159">
        <v>69</v>
      </c>
      <c r="I67" s="158" t="s">
        <v>634</v>
      </c>
      <c r="J67" s="125"/>
      <c r="K67" s="475" t="s">
        <v>647</v>
      </c>
      <c r="L67" s="454"/>
      <c r="M67" s="122"/>
    </row>
    <row r="68" spans="2:13" s="7" customFormat="1" ht="15" customHeight="1" x14ac:dyDescent="0.2">
      <c r="B68" s="85">
        <v>56</v>
      </c>
      <c r="C68" s="195" t="s">
        <v>484</v>
      </c>
      <c r="D68" s="80" t="s">
        <v>227</v>
      </c>
      <c r="E68" s="137" t="s">
        <v>354</v>
      </c>
      <c r="F68" s="202">
        <v>396236</v>
      </c>
      <c r="G68" s="8" t="s">
        <v>139</v>
      </c>
      <c r="H68" s="159">
        <v>69</v>
      </c>
      <c r="I68" s="158" t="s">
        <v>634</v>
      </c>
      <c r="J68" s="125"/>
      <c r="K68" s="475" t="s">
        <v>647</v>
      </c>
      <c r="L68" s="454"/>
      <c r="M68" s="122"/>
    </row>
    <row r="69" spans="2:13" s="7" customFormat="1" ht="15" customHeight="1" x14ac:dyDescent="0.2">
      <c r="B69" s="85">
        <v>57</v>
      </c>
      <c r="C69" s="218" t="s">
        <v>485</v>
      </c>
      <c r="D69" s="219" t="s">
        <v>185</v>
      </c>
      <c r="E69" s="213" t="s">
        <v>486</v>
      </c>
      <c r="F69" s="213">
        <v>55601357</v>
      </c>
      <c r="G69" s="220" t="s">
        <v>139</v>
      </c>
      <c r="H69" s="221">
        <v>69</v>
      </c>
      <c r="I69" s="222" t="s">
        <v>634</v>
      </c>
      <c r="J69" s="125"/>
      <c r="K69" s="475" t="s">
        <v>647</v>
      </c>
      <c r="L69" s="454"/>
      <c r="M69" s="122"/>
    </row>
    <row r="70" spans="2:13" s="7" customFormat="1" ht="15" customHeight="1" x14ac:dyDescent="0.2">
      <c r="B70" s="85">
        <v>58</v>
      </c>
      <c r="C70" s="218" t="s">
        <v>487</v>
      </c>
      <c r="D70" s="219" t="s">
        <v>134</v>
      </c>
      <c r="E70" s="213" t="s">
        <v>339</v>
      </c>
      <c r="F70" s="213">
        <v>55604051</v>
      </c>
      <c r="G70" s="220" t="s">
        <v>139</v>
      </c>
      <c r="H70" s="221">
        <v>69</v>
      </c>
      <c r="I70" s="222" t="s">
        <v>634</v>
      </c>
      <c r="J70" s="125"/>
      <c r="K70" s="475" t="s">
        <v>647</v>
      </c>
      <c r="L70" s="454"/>
      <c r="M70" s="122"/>
    </row>
    <row r="71" spans="2:13" s="7" customFormat="1" ht="15" customHeight="1" x14ac:dyDescent="0.2">
      <c r="B71" s="85">
        <v>59</v>
      </c>
      <c r="C71" s="218" t="s">
        <v>488</v>
      </c>
      <c r="D71" s="219" t="s">
        <v>489</v>
      </c>
      <c r="E71" s="213" t="s">
        <v>181</v>
      </c>
      <c r="F71" s="213">
        <v>55710822</v>
      </c>
      <c r="G71" s="220" t="s">
        <v>139</v>
      </c>
      <c r="H71" s="221">
        <v>69</v>
      </c>
      <c r="I71" s="222" t="s">
        <v>634</v>
      </c>
      <c r="J71" s="125"/>
      <c r="K71" s="475" t="s">
        <v>647</v>
      </c>
      <c r="L71" s="454"/>
      <c r="M71" s="122"/>
    </row>
    <row r="72" spans="2:13" s="7" customFormat="1" ht="15" customHeight="1" x14ac:dyDescent="0.2">
      <c r="B72" s="85">
        <v>60</v>
      </c>
      <c r="C72" s="218" t="s">
        <v>490</v>
      </c>
      <c r="D72" s="219" t="s">
        <v>438</v>
      </c>
      <c r="E72" s="213" t="s">
        <v>491</v>
      </c>
      <c r="F72" s="213">
        <v>137489</v>
      </c>
      <c r="G72" s="220" t="s">
        <v>139</v>
      </c>
      <c r="H72" s="221">
        <v>43</v>
      </c>
      <c r="I72" s="222" t="s">
        <v>634</v>
      </c>
      <c r="J72" s="125"/>
      <c r="K72" s="475" t="s">
        <v>647</v>
      </c>
      <c r="L72" s="454"/>
      <c r="M72" s="122"/>
    </row>
    <row r="73" spans="2:13" s="7" customFormat="1" ht="15" customHeight="1" x14ac:dyDescent="0.2">
      <c r="B73" s="85">
        <v>61</v>
      </c>
      <c r="C73" s="218" t="s">
        <v>492</v>
      </c>
      <c r="D73" s="219" t="s">
        <v>134</v>
      </c>
      <c r="E73" s="213" t="s">
        <v>314</v>
      </c>
      <c r="F73" s="213">
        <v>233515</v>
      </c>
      <c r="G73" s="220" t="s">
        <v>139</v>
      </c>
      <c r="H73" s="221">
        <v>42</v>
      </c>
      <c r="I73" s="222" t="s">
        <v>634</v>
      </c>
      <c r="J73" s="125"/>
      <c r="K73" s="475" t="s">
        <v>647</v>
      </c>
      <c r="L73" s="454"/>
      <c r="M73" s="122"/>
    </row>
    <row r="74" spans="2:13" s="7" customFormat="1" ht="15" customHeight="1" x14ac:dyDescent="0.2">
      <c r="B74" s="85">
        <v>62</v>
      </c>
      <c r="C74" s="218" t="s">
        <v>493</v>
      </c>
      <c r="D74" s="219" t="s">
        <v>236</v>
      </c>
      <c r="E74" s="213" t="s">
        <v>147</v>
      </c>
      <c r="F74" s="213">
        <v>55581538</v>
      </c>
      <c r="G74" s="220" t="s">
        <v>139</v>
      </c>
      <c r="H74" s="221">
        <v>69</v>
      </c>
      <c r="I74" s="222" t="s">
        <v>634</v>
      </c>
      <c r="J74" s="125"/>
      <c r="K74" s="475" t="s">
        <v>647</v>
      </c>
      <c r="L74" s="454"/>
      <c r="M74" s="122"/>
    </row>
    <row r="75" spans="2:13" s="7" customFormat="1" ht="15" customHeight="1" x14ac:dyDescent="0.2">
      <c r="B75" s="85">
        <v>63</v>
      </c>
      <c r="C75" s="218" t="s">
        <v>494</v>
      </c>
      <c r="D75" s="219" t="s">
        <v>152</v>
      </c>
      <c r="E75" s="213" t="s">
        <v>495</v>
      </c>
      <c r="F75" s="213">
        <v>3564909</v>
      </c>
      <c r="G75" s="220" t="s">
        <v>168</v>
      </c>
      <c r="H75" s="221">
        <v>69</v>
      </c>
      <c r="I75" s="222" t="s">
        <v>634</v>
      </c>
      <c r="J75" s="125"/>
      <c r="K75" s="475" t="s">
        <v>647</v>
      </c>
      <c r="L75" s="454"/>
      <c r="M75" s="122"/>
    </row>
    <row r="76" spans="2:13" s="7" customFormat="1" ht="15" customHeight="1" x14ac:dyDescent="0.2">
      <c r="B76" s="85">
        <v>64</v>
      </c>
      <c r="C76" s="218" t="s">
        <v>496</v>
      </c>
      <c r="D76" s="219" t="s">
        <v>318</v>
      </c>
      <c r="E76" s="213" t="s">
        <v>263</v>
      </c>
      <c r="F76" s="213">
        <v>55717300</v>
      </c>
      <c r="G76" s="220" t="s">
        <v>168</v>
      </c>
      <c r="H76" s="221">
        <v>69</v>
      </c>
      <c r="I76" s="222" t="s">
        <v>634</v>
      </c>
      <c r="J76" s="125"/>
      <c r="K76" s="475" t="s">
        <v>647</v>
      </c>
      <c r="L76" s="454"/>
      <c r="M76" s="122"/>
    </row>
    <row r="77" spans="2:13" s="7" customFormat="1" ht="15" customHeight="1" x14ac:dyDescent="0.2">
      <c r="B77" s="85">
        <v>65</v>
      </c>
      <c r="C77" s="218" t="s">
        <v>497</v>
      </c>
      <c r="D77" s="219" t="s">
        <v>234</v>
      </c>
      <c r="E77" s="213" t="s">
        <v>362</v>
      </c>
      <c r="F77" s="213">
        <v>556000210</v>
      </c>
      <c r="G77" s="220" t="s">
        <v>139</v>
      </c>
      <c r="H77" s="221" t="s">
        <v>622</v>
      </c>
      <c r="I77" s="222" t="s">
        <v>634</v>
      </c>
      <c r="J77" s="125"/>
      <c r="K77" s="475" t="s">
        <v>647</v>
      </c>
      <c r="L77" s="454"/>
      <c r="M77" s="122"/>
    </row>
    <row r="78" spans="2:13" s="7" customFormat="1" ht="15" customHeight="1" x14ac:dyDescent="0.2">
      <c r="B78" s="85">
        <v>66</v>
      </c>
      <c r="C78" s="218" t="s">
        <v>498</v>
      </c>
      <c r="D78" s="219" t="s">
        <v>499</v>
      </c>
      <c r="E78" s="213" t="s">
        <v>276</v>
      </c>
      <c r="F78" s="213">
        <v>233489</v>
      </c>
      <c r="G78" s="220" t="s">
        <v>139</v>
      </c>
      <c r="H78" s="221">
        <v>42</v>
      </c>
      <c r="I78" s="222" t="s">
        <v>634</v>
      </c>
      <c r="J78" s="125"/>
      <c r="K78" s="475" t="s">
        <v>647</v>
      </c>
      <c r="L78" s="454"/>
      <c r="M78" s="122"/>
    </row>
    <row r="79" spans="2:13" s="7" customFormat="1" ht="15" customHeight="1" x14ac:dyDescent="0.2">
      <c r="B79" s="85">
        <v>67</v>
      </c>
      <c r="C79" s="218" t="s">
        <v>500</v>
      </c>
      <c r="D79" s="219" t="s">
        <v>501</v>
      </c>
      <c r="E79" s="213" t="s">
        <v>502</v>
      </c>
      <c r="F79" s="213">
        <v>227093</v>
      </c>
      <c r="G79" s="220" t="s">
        <v>139</v>
      </c>
      <c r="H79" s="221">
        <v>69</v>
      </c>
      <c r="I79" s="222" t="s">
        <v>634</v>
      </c>
      <c r="J79" s="125"/>
      <c r="K79" s="475" t="s">
        <v>647</v>
      </c>
      <c r="L79" s="454"/>
      <c r="M79" s="122"/>
    </row>
    <row r="80" spans="2:13" s="7" customFormat="1" ht="15" customHeight="1" x14ac:dyDescent="0.2">
      <c r="B80" s="85">
        <v>68</v>
      </c>
      <c r="C80" s="218" t="s">
        <v>503</v>
      </c>
      <c r="D80" s="219" t="s">
        <v>134</v>
      </c>
      <c r="E80" s="213" t="s">
        <v>470</v>
      </c>
      <c r="F80" s="213">
        <v>55600437</v>
      </c>
      <c r="G80" s="220" t="s">
        <v>139</v>
      </c>
      <c r="H80" s="221">
        <v>42</v>
      </c>
      <c r="I80" s="222" t="s">
        <v>634</v>
      </c>
      <c r="J80" s="125"/>
      <c r="K80" s="475" t="s">
        <v>647</v>
      </c>
      <c r="L80" s="454"/>
      <c r="M80" s="122"/>
    </row>
    <row r="81" spans="2:13" s="7" customFormat="1" ht="15" customHeight="1" x14ac:dyDescent="0.2">
      <c r="B81" s="85">
        <v>69</v>
      </c>
      <c r="C81" s="195" t="s">
        <v>504</v>
      </c>
      <c r="D81" s="80" t="s">
        <v>505</v>
      </c>
      <c r="E81" s="137" t="s">
        <v>215</v>
      </c>
      <c r="F81" s="202">
        <v>527037</v>
      </c>
      <c r="G81" s="8" t="s">
        <v>139</v>
      </c>
      <c r="H81" s="159">
        <v>69</v>
      </c>
      <c r="I81" s="158" t="s">
        <v>634</v>
      </c>
      <c r="J81" s="125"/>
      <c r="K81" s="475" t="s">
        <v>647</v>
      </c>
      <c r="L81" s="454"/>
      <c r="M81" s="122"/>
    </row>
    <row r="82" spans="2:13" s="7" customFormat="1" ht="15" customHeight="1" x14ac:dyDescent="0.2">
      <c r="B82" s="85">
        <v>70</v>
      </c>
      <c r="C82" s="195" t="s">
        <v>69</v>
      </c>
      <c r="D82" s="80" t="s">
        <v>185</v>
      </c>
      <c r="E82" s="137" t="s">
        <v>159</v>
      </c>
      <c r="F82" s="202">
        <v>55584259</v>
      </c>
      <c r="G82" s="8" t="s">
        <v>139</v>
      </c>
      <c r="H82" s="159">
        <v>69</v>
      </c>
      <c r="I82" s="158" t="s">
        <v>634</v>
      </c>
      <c r="J82" s="125"/>
      <c r="K82" s="475" t="s">
        <v>647</v>
      </c>
      <c r="L82" s="454"/>
      <c r="M82" s="122"/>
    </row>
    <row r="83" spans="2:13" s="7" customFormat="1" ht="15" customHeight="1" x14ac:dyDescent="0.2">
      <c r="B83" s="372">
        <v>71</v>
      </c>
      <c r="C83" s="373" t="s">
        <v>506</v>
      </c>
      <c r="D83" s="374" t="s">
        <v>372</v>
      </c>
      <c r="E83" s="375" t="s">
        <v>362</v>
      </c>
      <c r="F83" s="375">
        <v>55600636</v>
      </c>
      <c r="G83" s="339" t="s">
        <v>139</v>
      </c>
      <c r="H83" s="376">
        <v>69</v>
      </c>
      <c r="I83" s="377" t="s">
        <v>634</v>
      </c>
      <c r="J83" s="125"/>
      <c r="K83" s="475" t="s">
        <v>647</v>
      </c>
      <c r="L83" s="454"/>
      <c r="M83" s="122"/>
    </row>
    <row r="84" spans="2:13" s="7" customFormat="1" ht="15" customHeight="1" x14ac:dyDescent="0.2">
      <c r="B84" s="372">
        <v>72</v>
      </c>
      <c r="C84" s="373" t="s">
        <v>507</v>
      </c>
      <c r="D84" s="374" t="s">
        <v>294</v>
      </c>
      <c r="E84" s="375" t="s">
        <v>508</v>
      </c>
      <c r="F84" s="375">
        <v>93319117</v>
      </c>
      <c r="G84" s="339" t="s">
        <v>405</v>
      </c>
      <c r="H84" s="376">
        <v>38</v>
      </c>
      <c r="I84" s="377" t="s">
        <v>634</v>
      </c>
      <c r="J84" s="125"/>
      <c r="K84" s="475" t="s">
        <v>647</v>
      </c>
      <c r="L84" s="454"/>
      <c r="M84" s="122"/>
    </row>
    <row r="85" spans="2:13" s="7" customFormat="1" ht="15" customHeight="1" x14ac:dyDescent="0.2">
      <c r="B85" s="372">
        <v>73</v>
      </c>
      <c r="C85" s="373" t="s">
        <v>220</v>
      </c>
      <c r="D85" s="374" t="s">
        <v>347</v>
      </c>
      <c r="E85" s="375" t="s">
        <v>153</v>
      </c>
      <c r="F85" s="375">
        <v>213462</v>
      </c>
      <c r="G85" s="339" t="s">
        <v>139</v>
      </c>
      <c r="H85" s="376">
        <v>69</v>
      </c>
      <c r="I85" s="377" t="s">
        <v>644</v>
      </c>
      <c r="J85" s="125"/>
      <c r="K85" s="475" t="s">
        <v>647</v>
      </c>
      <c r="L85" s="454"/>
      <c r="M85" s="122"/>
    </row>
    <row r="86" spans="2:13" s="7" customFormat="1" ht="15" customHeight="1" x14ac:dyDescent="0.2">
      <c r="B86" s="372">
        <v>74</v>
      </c>
      <c r="C86" s="373" t="s">
        <v>509</v>
      </c>
      <c r="D86" s="374" t="s">
        <v>469</v>
      </c>
      <c r="E86" s="375" t="s">
        <v>145</v>
      </c>
      <c r="F86" s="375">
        <v>238882</v>
      </c>
      <c r="G86" s="339" t="s">
        <v>139</v>
      </c>
      <c r="H86" s="376">
        <v>71</v>
      </c>
      <c r="I86" s="377" t="s">
        <v>645</v>
      </c>
      <c r="J86" s="125"/>
      <c r="K86" s="475" t="s">
        <v>647</v>
      </c>
      <c r="L86" s="454"/>
      <c r="M86" s="122"/>
    </row>
    <row r="87" spans="2:13" s="7" customFormat="1" ht="15" customHeight="1" x14ac:dyDescent="0.2">
      <c r="B87" s="372">
        <v>75</v>
      </c>
      <c r="C87" s="373" t="s">
        <v>510</v>
      </c>
      <c r="D87" s="374" t="s">
        <v>313</v>
      </c>
      <c r="E87" s="375" t="s">
        <v>511</v>
      </c>
      <c r="F87" s="375">
        <v>55653200</v>
      </c>
      <c r="G87" s="339" t="s">
        <v>139</v>
      </c>
      <c r="H87" s="376">
        <v>69</v>
      </c>
      <c r="I87" s="377" t="s">
        <v>646</v>
      </c>
      <c r="J87" s="125"/>
      <c r="K87" s="475" t="s">
        <v>647</v>
      </c>
      <c r="L87" s="454"/>
      <c r="M87" s="122"/>
    </row>
    <row r="88" spans="2:13" s="7" customFormat="1" ht="15" customHeight="1" x14ac:dyDescent="0.2">
      <c r="B88" s="372">
        <v>76</v>
      </c>
      <c r="C88" s="373" t="s">
        <v>512</v>
      </c>
      <c r="D88" s="374" t="s">
        <v>513</v>
      </c>
      <c r="E88" s="375" t="s">
        <v>319</v>
      </c>
      <c r="F88" s="375">
        <v>99989212</v>
      </c>
      <c r="G88" s="339" t="s">
        <v>405</v>
      </c>
      <c r="H88" s="376">
        <v>73</v>
      </c>
      <c r="I88" s="377" t="s">
        <v>646</v>
      </c>
      <c r="J88" s="125"/>
      <c r="K88" s="475" t="s">
        <v>647</v>
      </c>
      <c r="L88" s="454"/>
      <c r="M88" s="122"/>
    </row>
    <row r="89" spans="2:13" s="7" customFormat="1" ht="15" customHeight="1" x14ac:dyDescent="0.2">
      <c r="B89" s="372">
        <v>77</v>
      </c>
      <c r="C89" s="373" t="s">
        <v>514</v>
      </c>
      <c r="D89" s="374" t="s">
        <v>515</v>
      </c>
      <c r="E89" s="375" t="s">
        <v>230</v>
      </c>
      <c r="F89" s="375">
        <v>55711791</v>
      </c>
      <c r="G89" s="339" t="s">
        <v>139</v>
      </c>
      <c r="H89" s="376">
        <v>69</v>
      </c>
      <c r="I89" s="377" t="s">
        <v>646</v>
      </c>
      <c r="J89" s="125"/>
      <c r="K89" s="475" t="s">
        <v>647</v>
      </c>
      <c r="L89" s="454"/>
      <c r="M89" s="122"/>
    </row>
    <row r="90" spans="2:13" s="7" customFormat="1" ht="15" customHeight="1" x14ac:dyDescent="0.2">
      <c r="B90" s="372">
        <v>78</v>
      </c>
      <c r="C90" s="373" t="s">
        <v>226</v>
      </c>
      <c r="D90" s="374" t="s">
        <v>516</v>
      </c>
      <c r="E90" s="375" t="s">
        <v>228</v>
      </c>
      <c r="F90" s="375">
        <v>426381</v>
      </c>
      <c r="G90" s="339" t="s">
        <v>139</v>
      </c>
      <c r="H90" s="376">
        <v>42</v>
      </c>
      <c r="I90" s="377" t="s">
        <v>646</v>
      </c>
      <c r="J90" s="125"/>
      <c r="K90" s="475" t="s">
        <v>647</v>
      </c>
      <c r="L90" s="454"/>
      <c r="M90" s="122"/>
    </row>
    <row r="91" spans="2:13" s="7" customFormat="1" ht="15" customHeight="1" x14ac:dyDescent="0.2">
      <c r="B91" s="393">
        <v>79</v>
      </c>
      <c r="C91" s="394" t="s">
        <v>404</v>
      </c>
      <c r="D91" s="395" t="s">
        <v>401</v>
      </c>
      <c r="E91" s="396" t="s">
        <v>286</v>
      </c>
      <c r="F91" s="396">
        <v>140511</v>
      </c>
      <c r="G91" s="397" t="s">
        <v>139</v>
      </c>
      <c r="H91" s="398">
        <v>42</v>
      </c>
      <c r="I91" s="399"/>
      <c r="J91" s="125"/>
      <c r="K91" s="475" t="s">
        <v>647</v>
      </c>
      <c r="L91" s="454"/>
      <c r="M91" s="122"/>
    </row>
    <row r="92" spans="2:13" s="7" customFormat="1" ht="15" customHeight="1" x14ac:dyDescent="0.2">
      <c r="B92" s="387" t="s">
        <v>15</v>
      </c>
      <c r="C92" s="388" t="s">
        <v>517</v>
      </c>
      <c r="D92" s="389" t="s">
        <v>518</v>
      </c>
      <c r="E92" s="390" t="s">
        <v>306</v>
      </c>
      <c r="F92" s="390">
        <v>55709084</v>
      </c>
      <c r="G92" s="186" t="s">
        <v>139</v>
      </c>
      <c r="H92" s="391">
        <v>69</v>
      </c>
      <c r="I92" s="392"/>
      <c r="J92" s="125"/>
      <c r="K92" s="475" t="s">
        <v>647</v>
      </c>
      <c r="L92" s="454"/>
      <c r="M92" s="122"/>
    </row>
    <row r="93" spans="2:13" s="7" customFormat="1" ht="15" customHeight="1" x14ac:dyDescent="0.2">
      <c r="B93" s="372" t="s">
        <v>15</v>
      </c>
      <c r="C93" s="373" t="s">
        <v>519</v>
      </c>
      <c r="D93" s="374" t="s">
        <v>520</v>
      </c>
      <c r="E93" s="375" t="s">
        <v>521</v>
      </c>
      <c r="F93" s="375">
        <v>55719936</v>
      </c>
      <c r="G93" s="339" t="s">
        <v>139</v>
      </c>
      <c r="H93" s="376">
        <v>71</v>
      </c>
      <c r="I93" s="377"/>
      <c r="J93" s="125"/>
      <c r="K93" s="475" t="s">
        <v>647</v>
      </c>
      <c r="L93" s="454"/>
      <c r="M93" s="122"/>
    </row>
    <row r="94" spans="2:13" s="7" customFormat="1" ht="15" customHeight="1" x14ac:dyDescent="0.2">
      <c r="B94" s="372" t="s">
        <v>15</v>
      </c>
      <c r="C94" s="373" t="s">
        <v>522</v>
      </c>
      <c r="D94" s="374" t="s">
        <v>152</v>
      </c>
      <c r="E94" s="375" t="s">
        <v>142</v>
      </c>
      <c r="F94" s="375">
        <v>237851</v>
      </c>
      <c r="G94" s="339" t="s">
        <v>139</v>
      </c>
      <c r="H94" s="376">
        <v>69</v>
      </c>
      <c r="I94" s="377"/>
      <c r="J94" s="125"/>
      <c r="K94" s="475" t="s">
        <v>647</v>
      </c>
      <c r="L94" s="454"/>
      <c r="M94" s="122"/>
    </row>
    <row r="95" spans="2:13" s="7" customFormat="1" ht="15" customHeight="1" x14ac:dyDescent="0.2">
      <c r="B95" s="372" t="s">
        <v>15</v>
      </c>
      <c r="C95" s="373" t="s">
        <v>346</v>
      </c>
      <c r="D95" s="374" t="s">
        <v>433</v>
      </c>
      <c r="E95" s="375" t="s">
        <v>190</v>
      </c>
      <c r="F95" s="375">
        <v>55597640</v>
      </c>
      <c r="G95" s="339" t="s">
        <v>139</v>
      </c>
      <c r="H95" s="376">
        <v>69</v>
      </c>
      <c r="I95" s="377"/>
      <c r="J95" s="125"/>
      <c r="K95" s="475" t="s">
        <v>647</v>
      </c>
      <c r="L95" s="454"/>
      <c r="M95" s="122"/>
    </row>
    <row r="96" spans="2:13" s="7" customFormat="1" ht="15" customHeight="1" x14ac:dyDescent="0.2">
      <c r="B96" s="372" t="s">
        <v>15</v>
      </c>
      <c r="C96" s="373" t="s">
        <v>523</v>
      </c>
      <c r="D96" s="374" t="s">
        <v>524</v>
      </c>
      <c r="E96" s="375" t="s">
        <v>196</v>
      </c>
      <c r="F96" s="375">
        <v>304259</v>
      </c>
      <c r="G96" s="339" t="s">
        <v>139</v>
      </c>
      <c r="H96" s="376">
        <v>69</v>
      </c>
      <c r="I96" s="222"/>
      <c r="J96" s="125"/>
      <c r="K96" s="475" t="s">
        <v>647</v>
      </c>
      <c r="L96" s="454"/>
      <c r="M96" s="122"/>
    </row>
    <row r="97" spans="2:13" s="7" customFormat="1" ht="15" customHeight="1" x14ac:dyDescent="0.2">
      <c r="B97" s="400"/>
      <c r="C97" s="401"/>
      <c r="D97" s="402"/>
      <c r="E97" s="403"/>
      <c r="F97" s="403"/>
      <c r="G97" s="404"/>
      <c r="H97" s="405"/>
      <c r="I97" s="406"/>
      <c r="J97" s="125"/>
      <c r="K97" s="475" t="s">
        <v>647</v>
      </c>
      <c r="L97" s="454"/>
      <c r="M97" s="122"/>
    </row>
    <row r="98" spans="2:13" s="7" customFormat="1" ht="15" customHeight="1" thickBot="1" x14ac:dyDescent="0.25">
      <c r="B98" s="379" t="s">
        <v>647</v>
      </c>
      <c r="C98" s="380" t="s">
        <v>647</v>
      </c>
      <c r="D98" s="381" t="s">
        <v>647</v>
      </c>
      <c r="E98" s="382" t="s">
        <v>647</v>
      </c>
      <c r="F98" s="382" t="s">
        <v>647</v>
      </c>
      <c r="G98" s="383" t="s">
        <v>647</v>
      </c>
      <c r="H98" s="384" t="s">
        <v>647</v>
      </c>
      <c r="I98" s="385"/>
      <c r="J98" s="386"/>
      <c r="K98" s="477" t="s">
        <v>647</v>
      </c>
      <c r="L98" s="456"/>
      <c r="M98" s="122"/>
    </row>
    <row r="99" spans="2:13" ht="15" customHeight="1" x14ac:dyDescent="0.2"/>
    <row r="100" spans="2:13" ht="15" customHeight="1" x14ac:dyDescent="0.2"/>
  </sheetData>
  <sheetProtection selectLockedCells="1" selectUnlockedCells="1"/>
  <autoFilter ref="C12:E12"/>
  <mergeCells count="101">
    <mergeCell ref="K93:L93"/>
    <mergeCell ref="K94:L94"/>
    <mergeCell ref="K95:L95"/>
    <mergeCell ref="K96:L96"/>
    <mergeCell ref="K98:L98"/>
    <mergeCell ref="K97:L97"/>
    <mergeCell ref="K88:L88"/>
    <mergeCell ref="K89:L89"/>
    <mergeCell ref="K90:L90"/>
    <mergeCell ref="K91:L91"/>
    <mergeCell ref="K92:L92"/>
    <mergeCell ref="K83:L83"/>
    <mergeCell ref="K84:L84"/>
    <mergeCell ref="K85:L85"/>
    <mergeCell ref="K86:L86"/>
    <mergeCell ref="K87:L87"/>
    <mergeCell ref="K78:L78"/>
    <mergeCell ref="K79:L79"/>
    <mergeCell ref="K80:L80"/>
    <mergeCell ref="K81:L81"/>
    <mergeCell ref="K82:L82"/>
    <mergeCell ref="K73:L73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K13:K98 M13:M98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4" ht="12.75" customHeight="1" x14ac:dyDescent="0.2">
      <c r="A1" s="6"/>
      <c r="B1" s="482"/>
      <c r="C1" s="482"/>
      <c r="D1" s="82"/>
      <c r="E1" s="82"/>
      <c r="F1" s="82"/>
      <c r="G1" s="246"/>
      <c r="H1" s="246"/>
      <c r="I1" s="246"/>
      <c r="J1" s="423"/>
      <c r="K1" s="423"/>
      <c r="L1" s="423"/>
      <c r="M1" s="246"/>
    </row>
    <row r="2" spans="1:14" ht="15" customHeight="1" x14ac:dyDescent="0.2">
      <c r="B2" s="482"/>
      <c r="C2" s="482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63"/>
    </row>
    <row r="3" spans="1:14" ht="15" customHeight="1" x14ac:dyDescent="0.2">
      <c r="B3" s="482"/>
      <c r="C3" s="482"/>
      <c r="D3" s="433"/>
      <c r="E3" s="433"/>
      <c r="F3" s="433"/>
      <c r="G3" s="433"/>
      <c r="H3" s="433"/>
      <c r="I3" s="433"/>
      <c r="J3" s="423"/>
      <c r="K3" s="423"/>
      <c r="L3" s="423"/>
      <c r="M3" s="83"/>
    </row>
    <row r="4" spans="1:14" ht="14.25" customHeight="1" x14ac:dyDescent="0.2">
      <c r="B4" s="482"/>
      <c r="C4" s="482"/>
      <c r="D4" s="178"/>
      <c r="E4" s="178"/>
      <c r="F4" s="178"/>
      <c r="G4" s="178"/>
      <c r="H4" s="178"/>
      <c r="I4" s="178"/>
      <c r="J4" s="423"/>
      <c r="K4" s="423"/>
      <c r="L4" s="423"/>
      <c r="M4" s="83"/>
    </row>
    <row r="5" spans="1:14" ht="14.25" customHeight="1" x14ac:dyDescent="0.2">
      <c r="B5" s="482"/>
      <c r="C5" s="482"/>
      <c r="D5" s="178"/>
      <c r="E5" s="178"/>
      <c r="F5" s="178"/>
      <c r="G5" s="178"/>
      <c r="H5" s="178"/>
      <c r="I5" s="178"/>
      <c r="J5" s="423"/>
      <c r="K5" s="423"/>
      <c r="L5" s="423"/>
      <c r="M5" s="83"/>
    </row>
    <row r="6" spans="1:14" ht="10.5" customHeight="1" thickBot="1" x14ac:dyDescent="0.25">
      <c r="B6" s="482"/>
      <c r="C6" s="482"/>
      <c r="D6" s="30"/>
      <c r="E6" s="30"/>
      <c r="F6" s="30"/>
      <c r="G6" s="30"/>
      <c r="H6" s="30"/>
      <c r="I6" s="30"/>
      <c r="J6" s="423"/>
      <c r="K6" s="423"/>
      <c r="L6" s="423"/>
      <c r="M6" s="83"/>
    </row>
    <row r="7" spans="1:14" ht="19.5" thickBot="1" x14ac:dyDescent="0.25">
      <c r="B7" s="482"/>
      <c r="C7" s="482"/>
      <c r="D7" s="427" t="s">
        <v>1</v>
      </c>
      <c r="E7" s="427"/>
      <c r="F7" s="460">
        <f>'Classements 1-2'!F7</f>
        <v>42833</v>
      </c>
      <c r="G7" s="461"/>
      <c r="H7" s="461"/>
      <c r="I7" s="462"/>
      <c r="J7" s="423"/>
      <c r="K7" s="423"/>
      <c r="L7" s="423"/>
      <c r="M7" s="63"/>
    </row>
    <row r="8" spans="1:14" ht="16.5" customHeight="1" thickBot="1" x14ac:dyDescent="0.25">
      <c r="B8" s="483"/>
      <c r="C8" s="483"/>
      <c r="D8" s="151" t="str">
        <f>'Classements 1-2'!D8</f>
        <v xml:space="preserve">Club Organis. </v>
      </c>
      <c r="E8" s="463" t="str">
        <f>'Classements 1-2'!E8</f>
        <v>CT BEAUJOLAIS</v>
      </c>
      <c r="F8" s="464"/>
      <c r="G8" s="463"/>
      <c r="H8" s="463"/>
      <c r="I8" s="463"/>
      <c r="J8" s="424"/>
      <c r="K8" s="424"/>
      <c r="L8" s="424"/>
      <c r="M8" s="63"/>
    </row>
    <row r="9" spans="1:14" ht="18.75" customHeight="1" thickBot="1" x14ac:dyDescent="0.25">
      <c r="B9" s="428" t="s">
        <v>18</v>
      </c>
      <c r="C9" s="428"/>
      <c r="D9" s="428"/>
      <c r="E9" s="465" t="str">
        <f>'Classements 1-2'!E9</f>
        <v>TROPHEE CHRISTIAN DORME (CORCELLES)</v>
      </c>
      <c r="F9" s="466"/>
      <c r="G9" s="466"/>
      <c r="H9" s="466"/>
      <c r="I9" s="467"/>
      <c r="J9" s="468" t="s">
        <v>41</v>
      </c>
      <c r="K9" s="469"/>
      <c r="L9" s="209">
        <f>(I11/(97.56/60))</f>
        <v>37.884378843788433</v>
      </c>
      <c r="M9" s="138"/>
    </row>
    <row r="10" spans="1:14" ht="6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1:14" ht="15" customHeight="1" thickBot="1" x14ac:dyDescent="0.25">
      <c r="B11" s="478" t="s">
        <v>46</v>
      </c>
      <c r="C11" s="479"/>
      <c r="D11" s="479"/>
      <c r="E11" s="480" t="str">
        <f>'Classements 1-2'!E11</f>
        <v xml:space="preserve">Nombre de participants </v>
      </c>
      <c r="F11" s="481"/>
      <c r="G11" s="160">
        <v>73</v>
      </c>
      <c r="H11" s="28" t="s">
        <v>38</v>
      </c>
      <c r="I11" s="156">
        <v>61.6</v>
      </c>
      <c r="J11" s="419" t="s">
        <v>36</v>
      </c>
      <c r="K11" s="471" t="s">
        <v>648</v>
      </c>
      <c r="L11" s="472"/>
      <c r="M11" s="139"/>
    </row>
    <row r="12" spans="1:14" ht="15" customHeight="1" thickBot="1" x14ac:dyDescent="0.25">
      <c r="B12" s="189" t="s">
        <v>34</v>
      </c>
      <c r="C12" s="101" t="s">
        <v>4</v>
      </c>
      <c r="D12" s="102" t="s">
        <v>5</v>
      </c>
      <c r="E12" s="102" t="s">
        <v>6</v>
      </c>
      <c r="F12" s="191" t="s">
        <v>37</v>
      </c>
      <c r="G12" s="102" t="s">
        <v>7</v>
      </c>
      <c r="H12" s="103" t="s">
        <v>8</v>
      </c>
      <c r="I12" s="136" t="s">
        <v>19</v>
      </c>
      <c r="J12" s="420"/>
      <c r="K12" s="473"/>
      <c r="L12" s="474"/>
      <c r="M12" s="140"/>
    </row>
    <row r="13" spans="1:14" s="7" customFormat="1" ht="15" customHeight="1" x14ac:dyDescent="0.2">
      <c r="B13" s="23">
        <v>1</v>
      </c>
      <c r="C13" s="104" t="s">
        <v>526</v>
      </c>
      <c r="D13" s="105" t="s">
        <v>164</v>
      </c>
      <c r="E13" s="106" t="s">
        <v>228</v>
      </c>
      <c r="F13" s="204">
        <v>55710060</v>
      </c>
      <c r="G13" s="106" t="s">
        <v>139</v>
      </c>
      <c r="H13" s="107">
        <v>42</v>
      </c>
      <c r="I13" s="36">
        <v>6.7745717592592583E-2</v>
      </c>
      <c r="J13" s="90"/>
      <c r="K13" s="451" t="s">
        <v>650</v>
      </c>
      <c r="L13" s="452"/>
      <c r="M13" s="122"/>
    </row>
    <row r="14" spans="1:14" s="7" customFormat="1" ht="15" customHeight="1" x14ac:dyDescent="0.2">
      <c r="B14" s="24">
        <v>2</v>
      </c>
      <c r="C14" s="9" t="s">
        <v>527</v>
      </c>
      <c r="D14" s="9" t="s">
        <v>463</v>
      </c>
      <c r="E14" s="8" t="s">
        <v>502</v>
      </c>
      <c r="F14" s="197">
        <v>227069</v>
      </c>
      <c r="G14" s="10" t="s">
        <v>139</v>
      </c>
      <c r="H14" s="10">
        <v>69</v>
      </c>
      <c r="I14" s="40" t="s">
        <v>634</v>
      </c>
      <c r="J14" s="91">
        <v>8</v>
      </c>
      <c r="K14" s="453" t="s">
        <v>647</v>
      </c>
      <c r="L14" s="454"/>
      <c r="M14" s="143"/>
      <c r="N14" s="324"/>
    </row>
    <row r="15" spans="1:14" s="7" customFormat="1" ht="15" customHeight="1" x14ac:dyDescent="0.2">
      <c r="B15" s="24">
        <v>3</v>
      </c>
      <c r="C15" s="9" t="s">
        <v>528</v>
      </c>
      <c r="D15" s="9" t="s">
        <v>360</v>
      </c>
      <c r="E15" s="8" t="s">
        <v>311</v>
      </c>
      <c r="F15" s="197">
        <v>55606885</v>
      </c>
      <c r="G15" s="10" t="s">
        <v>139</v>
      </c>
      <c r="H15" s="10">
        <v>69</v>
      </c>
      <c r="I15" s="40" t="s">
        <v>634</v>
      </c>
      <c r="J15" s="91">
        <v>6</v>
      </c>
      <c r="K15" s="453" t="s">
        <v>651</v>
      </c>
      <c r="L15" s="454"/>
      <c r="M15" s="143"/>
      <c r="N15" s="324"/>
    </row>
    <row r="16" spans="1:14" s="7" customFormat="1" ht="15" customHeight="1" x14ac:dyDescent="0.2">
      <c r="B16" s="24">
        <v>4</v>
      </c>
      <c r="C16" s="9" t="s">
        <v>529</v>
      </c>
      <c r="D16" s="9" t="s">
        <v>236</v>
      </c>
      <c r="E16" s="8" t="s">
        <v>449</v>
      </c>
      <c r="F16" s="197">
        <v>55634798</v>
      </c>
      <c r="G16" s="8" t="s">
        <v>139</v>
      </c>
      <c r="H16" s="10">
        <v>69</v>
      </c>
      <c r="I16" s="40" t="s">
        <v>653</v>
      </c>
      <c r="J16" s="91">
        <v>4</v>
      </c>
      <c r="K16" s="453" t="s">
        <v>647</v>
      </c>
      <c r="L16" s="454"/>
      <c r="M16" s="143"/>
      <c r="N16" s="324"/>
    </row>
    <row r="17" spans="2:14" s="7" customFormat="1" ht="15" customHeight="1" thickBot="1" x14ac:dyDescent="0.25">
      <c r="B17" s="25">
        <v>5</v>
      </c>
      <c r="C17" s="9" t="s">
        <v>530</v>
      </c>
      <c r="D17" s="9" t="s">
        <v>531</v>
      </c>
      <c r="E17" s="108" t="s">
        <v>147</v>
      </c>
      <c r="F17" s="198">
        <v>55711545</v>
      </c>
      <c r="G17" s="109" t="s">
        <v>139</v>
      </c>
      <c r="H17" s="109">
        <v>69</v>
      </c>
      <c r="I17" s="44" t="s">
        <v>634</v>
      </c>
      <c r="J17" s="92">
        <v>2</v>
      </c>
      <c r="K17" s="455" t="s">
        <v>647</v>
      </c>
      <c r="L17" s="456"/>
      <c r="M17" s="122"/>
      <c r="N17" s="324"/>
    </row>
    <row r="18" spans="2:14" s="7" customFormat="1" ht="15" customHeight="1" x14ac:dyDescent="0.2">
      <c r="B18" s="93">
        <v>6</v>
      </c>
      <c r="C18" s="104" t="s">
        <v>532</v>
      </c>
      <c r="D18" s="105" t="s">
        <v>173</v>
      </c>
      <c r="E18" s="110" t="s">
        <v>135</v>
      </c>
      <c r="F18" s="205">
        <v>55590650</v>
      </c>
      <c r="G18" s="110" t="s">
        <v>139</v>
      </c>
      <c r="H18" s="111">
        <v>69</v>
      </c>
      <c r="I18" s="88" t="s">
        <v>634</v>
      </c>
      <c r="J18" s="126"/>
      <c r="K18" s="451" t="s">
        <v>647</v>
      </c>
      <c r="L18" s="452"/>
      <c r="M18" s="122"/>
      <c r="N18" s="324"/>
    </row>
    <row r="19" spans="2:14" s="7" customFormat="1" ht="15" customHeight="1" x14ac:dyDescent="0.2">
      <c r="B19" s="27">
        <v>7</v>
      </c>
      <c r="C19" s="9" t="s">
        <v>533</v>
      </c>
      <c r="D19" s="9" t="s">
        <v>463</v>
      </c>
      <c r="E19" s="8" t="s">
        <v>430</v>
      </c>
      <c r="F19" s="197">
        <v>228774</v>
      </c>
      <c r="G19" s="10" t="s">
        <v>139</v>
      </c>
      <c r="H19" s="112">
        <v>73</v>
      </c>
      <c r="I19" s="49" t="s">
        <v>634</v>
      </c>
      <c r="J19" s="127"/>
      <c r="K19" s="475" t="s">
        <v>647</v>
      </c>
      <c r="L19" s="454"/>
      <c r="M19" s="143"/>
      <c r="N19" s="324"/>
    </row>
    <row r="20" spans="2:14" s="7" customFormat="1" ht="15" customHeight="1" x14ac:dyDescent="0.2">
      <c r="B20" s="27">
        <v>8</v>
      </c>
      <c r="C20" s="19" t="s">
        <v>534</v>
      </c>
      <c r="D20" s="19" t="s">
        <v>233</v>
      </c>
      <c r="E20" s="8" t="s">
        <v>298</v>
      </c>
      <c r="F20" s="197">
        <v>233467</v>
      </c>
      <c r="G20" s="8" t="s">
        <v>139</v>
      </c>
      <c r="H20" s="10">
        <v>69</v>
      </c>
      <c r="I20" s="49" t="s">
        <v>634</v>
      </c>
      <c r="J20" s="127"/>
      <c r="K20" s="453" t="s">
        <v>647</v>
      </c>
      <c r="L20" s="454"/>
      <c r="M20" s="143"/>
      <c r="N20" s="324"/>
    </row>
    <row r="21" spans="2:14" s="7" customFormat="1" ht="15" customHeight="1" x14ac:dyDescent="0.2">
      <c r="B21" s="27">
        <v>9</v>
      </c>
      <c r="C21" s="76" t="s">
        <v>535</v>
      </c>
      <c r="D21" s="77" t="s">
        <v>536</v>
      </c>
      <c r="E21" s="13" t="s">
        <v>537</v>
      </c>
      <c r="F21" s="201">
        <v>141297</v>
      </c>
      <c r="G21" s="13" t="s">
        <v>139</v>
      </c>
      <c r="H21" s="14">
        <v>42</v>
      </c>
      <c r="I21" s="49" t="s">
        <v>634</v>
      </c>
      <c r="J21" s="127"/>
      <c r="K21" s="475" t="s">
        <v>647</v>
      </c>
      <c r="L21" s="454"/>
      <c r="M21" s="143"/>
      <c r="N21" s="324"/>
    </row>
    <row r="22" spans="2:14" s="7" customFormat="1" ht="15" customHeight="1" x14ac:dyDescent="0.2">
      <c r="B22" s="27">
        <v>10</v>
      </c>
      <c r="C22" s="9" t="s">
        <v>538</v>
      </c>
      <c r="D22" s="9" t="s">
        <v>539</v>
      </c>
      <c r="E22" s="8" t="s">
        <v>190</v>
      </c>
      <c r="F22" s="197">
        <v>511568</v>
      </c>
      <c r="G22" s="8" t="s">
        <v>139</v>
      </c>
      <c r="H22" s="20">
        <v>69</v>
      </c>
      <c r="I22" s="49" t="s">
        <v>634</v>
      </c>
      <c r="J22" s="127"/>
      <c r="K22" s="475" t="s">
        <v>647</v>
      </c>
      <c r="L22" s="454"/>
      <c r="M22" s="143"/>
      <c r="N22" s="324"/>
    </row>
    <row r="23" spans="2:14" s="7" customFormat="1" ht="15" customHeight="1" x14ac:dyDescent="0.2">
      <c r="B23" s="27">
        <v>11</v>
      </c>
      <c r="C23" s="9" t="s">
        <v>540</v>
      </c>
      <c r="D23" s="9" t="s">
        <v>175</v>
      </c>
      <c r="E23" s="8" t="s">
        <v>449</v>
      </c>
      <c r="F23" s="197">
        <v>55635406</v>
      </c>
      <c r="G23" s="8" t="s">
        <v>139</v>
      </c>
      <c r="H23" s="10">
        <v>69</v>
      </c>
      <c r="I23" s="49" t="s">
        <v>634</v>
      </c>
      <c r="J23" s="127"/>
      <c r="K23" s="475" t="s">
        <v>647</v>
      </c>
      <c r="L23" s="454"/>
      <c r="M23" s="143"/>
      <c r="N23" s="324"/>
    </row>
    <row r="24" spans="2:14" s="7" customFormat="1" ht="15" customHeight="1" x14ac:dyDescent="0.2">
      <c r="B24" s="27">
        <v>12</v>
      </c>
      <c r="C24" s="9" t="s">
        <v>541</v>
      </c>
      <c r="D24" s="9" t="s">
        <v>477</v>
      </c>
      <c r="E24" s="8" t="s">
        <v>150</v>
      </c>
      <c r="F24" s="197">
        <v>55604571</v>
      </c>
      <c r="G24" s="8" t="s">
        <v>139</v>
      </c>
      <c r="H24" s="20">
        <v>69</v>
      </c>
      <c r="I24" s="49" t="s">
        <v>634</v>
      </c>
      <c r="J24" s="127"/>
      <c r="K24" s="475" t="s">
        <v>647</v>
      </c>
      <c r="L24" s="454"/>
      <c r="M24" s="143"/>
      <c r="N24" s="324"/>
    </row>
    <row r="25" spans="2:14" s="7" customFormat="1" ht="15" customHeight="1" x14ac:dyDescent="0.2">
      <c r="B25" s="27">
        <v>13</v>
      </c>
      <c r="C25" s="19" t="s">
        <v>542</v>
      </c>
      <c r="D25" s="19" t="s">
        <v>543</v>
      </c>
      <c r="E25" s="8" t="s">
        <v>237</v>
      </c>
      <c r="F25" s="197">
        <v>55652723</v>
      </c>
      <c r="G25" s="8" t="s">
        <v>139</v>
      </c>
      <c r="H25" s="10">
        <v>69</v>
      </c>
      <c r="I25" s="49" t="s">
        <v>634</v>
      </c>
      <c r="J25" s="127"/>
      <c r="K25" s="453" t="s">
        <v>647</v>
      </c>
      <c r="L25" s="454"/>
      <c r="M25" s="143"/>
      <c r="N25" s="324"/>
    </row>
    <row r="26" spans="2:14" s="7" customFormat="1" ht="15" customHeight="1" x14ac:dyDescent="0.2">
      <c r="B26" s="27">
        <v>14</v>
      </c>
      <c r="C26" s="9" t="s">
        <v>544</v>
      </c>
      <c r="D26" s="9" t="s">
        <v>173</v>
      </c>
      <c r="E26" s="8" t="s">
        <v>545</v>
      </c>
      <c r="F26" s="197">
        <v>55661183</v>
      </c>
      <c r="G26" s="8" t="s">
        <v>139</v>
      </c>
      <c r="H26" s="10">
        <v>69</v>
      </c>
      <c r="I26" s="40" t="s">
        <v>634</v>
      </c>
      <c r="J26" s="127"/>
      <c r="K26" s="453" t="s">
        <v>647</v>
      </c>
      <c r="L26" s="454"/>
      <c r="M26" s="143"/>
      <c r="N26" s="324"/>
    </row>
    <row r="27" spans="2:14" s="7" customFormat="1" ht="15" customHeight="1" x14ac:dyDescent="0.2">
      <c r="B27" s="27">
        <v>15</v>
      </c>
      <c r="C27" s="76" t="s">
        <v>546</v>
      </c>
      <c r="D27" s="77" t="s">
        <v>152</v>
      </c>
      <c r="E27" s="13" t="s">
        <v>545</v>
      </c>
      <c r="F27" s="246">
        <v>55657026</v>
      </c>
      <c r="G27" s="8" t="s">
        <v>139</v>
      </c>
      <c r="H27" s="10">
        <v>69</v>
      </c>
      <c r="I27" s="49" t="s">
        <v>634</v>
      </c>
      <c r="J27" s="127"/>
      <c r="K27" s="475" t="s">
        <v>647</v>
      </c>
      <c r="L27" s="454"/>
      <c r="M27" s="143"/>
      <c r="N27" s="324"/>
    </row>
    <row r="28" spans="2:14" s="7" customFormat="1" ht="15" customHeight="1" x14ac:dyDescent="0.2">
      <c r="B28" s="27">
        <v>16</v>
      </c>
      <c r="C28" s="76" t="s">
        <v>547</v>
      </c>
      <c r="D28" s="77" t="s">
        <v>297</v>
      </c>
      <c r="E28" s="8" t="s">
        <v>548</v>
      </c>
      <c r="F28" s="197">
        <v>240727</v>
      </c>
      <c r="G28" s="10" t="s">
        <v>139</v>
      </c>
      <c r="H28" s="10">
        <v>71</v>
      </c>
      <c r="I28" s="49" t="s">
        <v>634</v>
      </c>
      <c r="J28" s="127"/>
      <c r="K28" s="475" t="s">
        <v>647</v>
      </c>
      <c r="L28" s="454"/>
      <c r="M28" s="122"/>
    </row>
    <row r="29" spans="2:14" s="7" customFormat="1" ht="15" customHeight="1" x14ac:dyDescent="0.2">
      <c r="B29" s="27">
        <v>17</v>
      </c>
      <c r="C29" s="94" t="s">
        <v>549</v>
      </c>
      <c r="D29" s="80" t="s">
        <v>316</v>
      </c>
      <c r="E29" s="8" t="s">
        <v>193</v>
      </c>
      <c r="F29" s="197">
        <v>55584731</v>
      </c>
      <c r="G29" s="8" t="s">
        <v>139</v>
      </c>
      <c r="H29" s="10">
        <v>69</v>
      </c>
      <c r="I29" s="49" t="s">
        <v>634</v>
      </c>
      <c r="J29" s="127"/>
      <c r="K29" s="475" t="s">
        <v>647</v>
      </c>
      <c r="L29" s="454"/>
      <c r="M29" s="122"/>
    </row>
    <row r="30" spans="2:14" s="7" customFormat="1" ht="15" customHeight="1" x14ac:dyDescent="0.2">
      <c r="B30" s="27">
        <v>18</v>
      </c>
      <c r="C30" s="76" t="s">
        <v>550</v>
      </c>
      <c r="D30" s="77" t="s">
        <v>551</v>
      </c>
      <c r="E30" s="8" t="s">
        <v>298</v>
      </c>
      <c r="F30" s="197">
        <v>492631</v>
      </c>
      <c r="G30" s="8" t="s">
        <v>139</v>
      </c>
      <c r="H30" s="10">
        <v>69</v>
      </c>
      <c r="I30" s="49" t="s">
        <v>634</v>
      </c>
      <c r="J30" s="127"/>
      <c r="K30" s="475" t="s">
        <v>647</v>
      </c>
      <c r="L30" s="454"/>
      <c r="M30" s="122"/>
    </row>
    <row r="31" spans="2:14" s="7" customFormat="1" ht="15" customHeight="1" x14ac:dyDescent="0.2">
      <c r="B31" s="27">
        <v>19</v>
      </c>
      <c r="C31" s="76" t="s">
        <v>552</v>
      </c>
      <c r="D31" s="77" t="s">
        <v>553</v>
      </c>
      <c r="E31" s="8" t="s">
        <v>147</v>
      </c>
      <c r="F31" s="197">
        <v>55581527</v>
      </c>
      <c r="G31" s="8" t="s">
        <v>139</v>
      </c>
      <c r="H31" s="10">
        <v>69</v>
      </c>
      <c r="I31" s="49" t="s">
        <v>634</v>
      </c>
      <c r="J31" s="127"/>
      <c r="K31" s="475" t="s">
        <v>647</v>
      </c>
      <c r="L31" s="454"/>
      <c r="M31" s="122"/>
    </row>
    <row r="32" spans="2:14" s="7" customFormat="1" ht="15" customHeight="1" x14ac:dyDescent="0.2">
      <c r="B32" s="27">
        <v>20</v>
      </c>
      <c r="C32" s="9" t="s">
        <v>554</v>
      </c>
      <c r="D32" s="9" t="s">
        <v>164</v>
      </c>
      <c r="E32" s="8" t="s">
        <v>219</v>
      </c>
      <c r="F32" s="197">
        <v>231253</v>
      </c>
      <c r="G32" s="8" t="s">
        <v>139</v>
      </c>
      <c r="H32" s="20">
        <v>69</v>
      </c>
      <c r="I32" s="49" t="s">
        <v>634</v>
      </c>
      <c r="J32" s="127"/>
      <c r="K32" s="475" t="s">
        <v>647</v>
      </c>
      <c r="L32" s="454"/>
      <c r="M32" s="122"/>
    </row>
    <row r="33" spans="2:13" s="7" customFormat="1" ht="15" customHeight="1" x14ac:dyDescent="0.2">
      <c r="B33" s="27">
        <v>21</v>
      </c>
      <c r="C33" s="19" t="s">
        <v>555</v>
      </c>
      <c r="D33" s="113" t="s">
        <v>200</v>
      </c>
      <c r="E33" s="114" t="s">
        <v>556</v>
      </c>
      <c r="F33" s="206">
        <v>547440</v>
      </c>
      <c r="G33" s="114" t="s">
        <v>139</v>
      </c>
      <c r="H33" s="115">
        <v>42</v>
      </c>
      <c r="I33" s="49" t="s">
        <v>634</v>
      </c>
      <c r="J33" s="127"/>
      <c r="K33" s="475" t="s">
        <v>647</v>
      </c>
      <c r="L33" s="454"/>
      <c r="M33" s="122"/>
    </row>
    <row r="34" spans="2:13" s="7" customFormat="1" ht="15" customHeight="1" x14ac:dyDescent="0.2">
      <c r="B34" s="27">
        <v>22</v>
      </c>
      <c r="C34" s="19" t="s">
        <v>557</v>
      </c>
      <c r="D34" s="113" t="s">
        <v>161</v>
      </c>
      <c r="E34" s="114" t="s">
        <v>147</v>
      </c>
      <c r="F34" s="206">
        <v>55581496</v>
      </c>
      <c r="G34" s="114" t="s">
        <v>139</v>
      </c>
      <c r="H34" s="115">
        <v>69</v>
      </c>
      <c r="I34" s="49" t="s">
        <v>634</v>
      </c>
      <c r="J34" s="127"/>
      <c r="K34" s="475" t="s">
        <v>647</v>
      </c>
      <c r="L34" s="454"/>
      <c r="M34" s="122"/>
    </row>
    <row r="35" spans="2:13" s="7" customFormat="1" ht="15" customHeight="1" x14ac:dyDescent="0.2">
      <c r="B35" s="27">
        <v>23</v>
      </c>
      <c r="C35" s="9" t="s">
        <v>558</v>
      </c>
      <c r="D35" s="116" t="s">
        <v>173</v>
      </c>
      <c r="E35" s="8" t="s">
        <v>449</v>
      </c>
      <c r="F35" s="206">
        <v>55713333</v>
      </c>
      <c r="G35" s="114" t="s">
        <v>139</v>
      </c>
      <c r="H35" s="20">
        <v>69</v>
      </c>
      <c r="I35" s="49" t="s">
        <v>634</v>
      </c>
      <c r="J35" s="127"/>
      <c r="K35" s="475" t="s">
        <v>647</v>
      </c>
      <c r="L35" s="454"/>
      <c r="M35" s="122"/>
    </row>
    <row r="36" spans="2:13" s="7" customFormat="1" ht="15" customHeight="1" x14ac:dyDescent="0.2">
      <c r="B36" s="27">
        <v>24</v>
      </c>
      <c r="C36" s="9" t="s">
        <v>559</v>
      </c>
      <c r="D36" s="116" t="s">
        <v>236</v>
      </c>
      <c r="E36" s="114" t="s">
        <v>186</v>
      </c>
      <c r="F36" s="206">
        <v>55575809</v>
      </c>
      <c r="G36" s="114" t="s">
        <v>139</v>
      </c>
      <c r="H36" s="20">
        <v>69</v>
      </c>
      <c r="I36" s="49" t="s">
        <v>634</v>
      </c>
      <c r="J36" s="127"/>
      <c r="K36" s="475" t="s">
        <v>647</v>
      </c>
      <c r="L36" s="454"/>
      <c r="M36" s="122"/>
    </row>
    <row r="37" spans="2:13" s="7" customFormat="1" ht="15" customHeight="1" x14ac:dyDescent="0.2">
      <c r="B37" s="27">
        <v>25</v>
      </c>
      <c r="C37" s="9" t="s">
        <v>560</v>
      </c>
      <c r="D37" s="9" t="s">
        <v>192</v>
      </c>
      <c r="E37" s="114" t="s">
        <v>561</v>
      </c>
      <c r="F37" s="206">
        <v>55652324</v>
      </c>
      <c r="G37" s="8" t="s">
        <v>525</v>
      </c>
      <c r="H37" s="20">
        <v>71</v>
      </c>
      <c r="I37" s="50" t="s">
        <v>634</v>
      </c>
      <c r="J37" s="127"/>
      <c r="K37" s="475" t="s">
        <v>647</v>
      </c>
      <c r="L37" s="454"/>
      <c r="M37" s="122"/>
    </row>
    <row r="38" spans="2:13" s="7" customFormat="1" ht="15" customHeight="1" x14ac:dyDescent="0.2">
      <c r="B38" s="27">
        <v>26</v>
      </c>
      <c r="C38" s="19" t="s">
        <v>562</v>
      </c>
      <c r="D38" s="113" t="s">
        <v>563</v>
      </c>
      <c r="E38" s="114" t="s">
        <v>323</v>
      </c>
      <c r="F38" s="206">
        <v>55617333</v>
      </c>
      <c r="G38" s="114" t="s">
        <v>139</v>
      </c>
      <c r="H38" s="115">
        <v>69</v>
      </c>
      <c r="I38" s="50" t="s">
        <v>634</v>
      </c>
      <c r="J38" s="127"/>
      <c r="K38" s="475" t="s">
        <v>647</v>
      </c>
      <c r="L38" s="454"/>
      <c r="M38" s="122"/>
    </row>
    <row r="39" spans="2:13" s="7" customFormat="1" ht="15" customHeight="1" x14ac:dyDescent="0.2">
      <c r="B39" s="27">
        <v>27</v>
      </c>
      <c r="C39" s="9" t="s">
        <v>564</v>
      </c>
      <c r="D39" s="9" t="s">
        <v>300</v>
      </c>
      <c r="E39" s="8" t="s">
        <v>391</v>
      </c>
      <c r="F39" s="206">
        <v>55547557</v>
      </c>
      <c r="G39" s="114" t="s">
        <v>139</v>
      </c>
      <c r="H39" s="20">
        <v>69</v>
      </c>
      <c r="I39" s="50" t="s">
        <v>634</v>
      </c>
      <c r="J39" s="127"/>
      <c r="K39" s="475" t="s">
        <v>647</v>
      </c>
      <c r="L39" s="454"/>
      <c r="M39" s="122"/>
    </row>
    <row r="40" spans="2:13" s="7" customFormat="1" ht="15" customHeight="1" x14ac:dyDescent="0.2">
      <c r="B40" s="27">
        <v>28</v>
      </c>
      <c r="C40" s="9" t="s">
        <v>565</v>
      </c>
      <c r="D40" s="116" t="s">
        <v>149</v>
      </c>
      <c r="E40" s="114" t="s">
        <v>186</v>
      </c>
      <c r="F40" s="206">
        <v>55575817</v>
      </c>
      <c r="G40" s="114" t="s">
        <v>139</v>
      </c>
      <c r="H40" s="115">
        <v>69</v>
      </c>
      <c r="I40" s="50" t="s">
        <v>634</v>
      </c>
      <c r="J40" s="127"/>
      <c r="K40" s="475" t="s">
        <v>647</v>
      </c>
      <c r="L40" s="454"/>
      <c r="M40" s="122"/>
    </row>
    <row r="41" spans="2:13" s="7" customFormat="1" ht="15" customHeight="1" x14ac:dyDescent="0.2">
      <c r="B41" s="27">
        <v>29</v>
      </c>
      <c r="C41" s="19" t="s">
        <v>566</v>
      </c>
      <c r="D41" s="113" t="s">
        <v>234</v>
      </c>
      <c r="E41" s="114" t="s">
        <v>215</v>
      </c>
      <c r="F41" s="206">
        <v>55558466</v>
      </c>
      <c r="G41" s="114" t="s">
        <v>139</v>
      </c>
      <c r="H41" s="115">
        <v>69</v>
      </c>
      <c r="I41" s="50" t="s">
        <v>634</v>
      </c>
      <c r="J41" s="127"/>
      <c r="K41" s="475" t="s">
        <v>647</v>
      </c>
      <c r="L41" s="454"/>
      <c r="M41" s="122"/>
    </row>
    <row r="42" spans="2:13" s="7" customFormat="1" ht="15" customHeight="1" x14ac:dyDescent="0.2">
      <c r="B42" s="27">
        <v>30</v>
      </c>
      <c r="C42" s="76" t="s">
        <v>567</v>
      </c>
      <c r="D42" s="77" t="s">
        <v>568</v>
      </c>
      <c r="E42" s="13" t="s">
        <v>196</v>
      </c>
      <c r="F42" s="201">
        <v>429134</v>
      </c>
      <c r="G42" s="13" t="s">
        <v>139</v>
      </c>
      <c r="H42" s="14">
        <v>69</v>
      </c>
      <c r="I42" s="50" t="s">
        <v>634</v>
      </c>
      <c r="J42" s="127"/>
      <c r="K42" s="475" t="s">
        <v>647</v>
      </c>
      <c r="L42" s="454"/>
      <c r="M42" s="122"/>
    </row>
    <row r="43" spans="2:13" s="7" customFormat="1" ht="15" customHeight="1" x14ac:dyDescent="0.2">
      <c r="B43" s="27">
        <v>31</v>
      </c>
      <c r="C43" s="77" t="s">
        <v>148</v>
      </c>
      <c r="D43" s="77" t="s">
        <v>316</v>
      </c>
      <c r="E43" s="13" t="s">
        <v>323</v>
      </c>
      <c r="F43" s="201">
        <v>524697</v>
      </c>
      <c r="G43" s="13" t="s">
        <v>139</v>
      </c>
      <c r="H43" s="13">
        <v>69</v>
      </c>
      <c r="I43" s="50" t="s">
        <v>634</v>
      </c>
      <c r="J43" s="127"/>
      <c r="K43" s="475" t="s">
        <v>647</v>
      </c>
      <c r="L43" s="454"/>
      <c r="M43" s="122"/>
    </row>
    <row r="44" spans="2:13" s="7" customFormat="1" ht="15" customHeight="1" x14ac:dyDescent="0.2">
      <c r="B44" s="27">
        <v>32</v>
      </c>
      <c r="C44" s="77" t="s">
        <v>119</v>
      </c>
      <c r="D44" s="77" t="s">
        <v>316</v>
      </c>
      <c r="E44" s="13" t="s">
        <v>159</v>
      </c>
      <c r="F44" s="201">
        <v>55583945</v>
      </c>
      <c r="G44" s="13" t="s">
        <v>139</v>
      </c>
      <c r="H44" s="13">
        <v>69</v>
      </c>
      <c r="I44" s="50" t="s">
        <v>634</v>
      </c>
      <c r="J44" s="127"/>
      <c r="K44" s="475" t="s">
        <v>647</v>
      </c>
      <c r="L44" s="454"/>
      <c r="M44" s="122"/>
    </row>
    <row r="45" spans="2:13" s="7" customFormat="1" ht="15" customHeight="1" x14ac:dyDescent="0.2">
      <c r="B45" s="27">
        <v>33</v>
      </c>
      <c r="C45" s="77" t="s">
        <v>569</v>
      </c>
      <c r="D45" s="77" t="s">
        <v>570</v>
      </c>
      <c r="E45" s="13" t="s">
        <v>354</v>
      </c>
      <c r="F45" s="201">
        <v>55599791</v>
      </c>
      <c r="G45" s="13" t="s">
        <v>139</v>
      </c>
      <c r="H45" s="13">
        <v>69</v>
      </c>
      <c r="I45" s="50" t="s">
        <v>634</v>
      </c>
      <c r="J45" s="127"/>
      <c r="K45" s="475" t="s">
        <v>647</v>
      </c>
      <c r="L45" s="454"/>
      <c r="M45" s="122"/>
    </row>
    <row r="46" spans="2:13" s="7" customFormat="1" ht="15" customHeight="1" x14ac:dyDescent="0.2">
      <c r="B46" s="27">
        <v>34</v>
      </c>
      <c r="C46" s="161" t="s">
        <v>121</v>
      </c>
      <c r="D46" s="161" t="s">
        <v>297</v>
      </c>
      <c r="E46" s="8" t="s">
        <v>571</v>
      </c>
      <c r="F46" s="207">
        <v>55536382</v>
      </c>
      <c r="G46" s="162" t="s">
        <v>139</v>
      </c>
      <c r="H46" s="162">
        <v>69</v>
      </c>
      <c r="I46" s="50" t="s">
        <v>634</v>
      </c>
      <c r="J46" s="127"/>
      <c r="K46" s="475" t="s">
        <v>647</v>
      </c>
      <c r="L46" s="454"/>
      <c r="M46" s="122"/>
    </row>
    <row r="47" spans="2:13" s="7" customFormat="1" ht="15" customHeight="1" x14ac:dyDescent="0.2">
      <c r="B47" s="27">
        <v>35</v>
      </c>
      <c r="C47" s="192" t="s">
        <v>572</v>
      </c>
      <c r="D47" s="79" t="s">
        <v>210</v>
      </c>
      <c r="E47" s="10" t="s">
        <v>196</v>
      </c>
      <c r="F47" s="200">
        <v>299234</v>
      </c>
      <c r="G47" s="10" t="s">
        <v>139</v>
      </c>
      <c r="H47" s="163">
        <v>69</v>
      </c>
      <c r="I47" s="50" t="s">
        <v>634</v>
      </c>
      <c r="J47" s="127"/>
      <c r="K47" s="475" t="s">
        <v>647</v>
      </c>
      <c r="L47" s="454"/>
      <c r="M47" s="122"/>
    </row>
    <row r="48" spans="2:13" s="7" customFormat="1" ht="15" customHeight="1" x14ac:dyDescent="0.2">
      <c r="B48" s="27">
        <v>36</v>
      </c>
      <c r="C48" s="224" t="s">
        <v>573</v>
      </c>
      <c r="D48" s="224" t="s">
        <v>164</v>
      </c>
      <c r="E48" s="225" t="s">
        <v>240</v>
      </c>
      <c r="F48" s="225">
        <v>149684</v>
      </c>
      <c r="G48" s="225" t="s">
        <v>139</v>
      </c>
      <c r="H48" s="163">
        <v>42</v>
      </c>
      <c r="I48" s="226" t="s">
        <v>634</v>
      </c>
      <c r="J48" s="127"/>
      <c r="K48" s="475" t="s">
        <v>647</v>
      </c>
      <c r="L48" s="454"/>
      <c r="M48" s="122"/>
    </row>
    <row r="49" spans="2:13" s="7" customFormat="1" ht="15" customHeight="1" x14ac:dyDescent="0.2">
      <c r="B49" s="27">
        <v>37</v>
      </c>
      <c r="C49" s="224" t="s">
        <v>574</v>
      </c>
      <c r="D49" s="224" t="s">
        <v>575</v>
      </c>
      <c r="E49" s="225" t="s">
        <v>491</v>
      </c>
      <c r="F49" s="225">
        <v>55597858</v>
      </c>
      <c r="G49" s="225" t="s">
        <v>139</v>
      </c>
      <c r="H49" s="163">
        <v>43</v>
      </c>
      <c r="I49" s="226" t="s">
        <v>634</v>
      </c>
      <c r="J49" s="127"/>
      <c r="K49" s="475" t="s">
        <v>647</v>
      </c>
      <c r="L49" s="454"/>
      <c r="M49" s="122"/>
    </row>
    <row r="50" spans="2:13" s="7" customFormat="1" ht="15" customHeight="1" x14ac:dyDescent="0.2">
      <c r="B50" s="27">
        <v>38</v>
      </c>
      <c r="C50" s="224" t="s">
        <v>576</v>
      </c>
      <c r="D50" s="224" t="s">
        <v>577</v>
      </c>
      <c r="E50" s="225" t="s">
        <v>196</v>
      </c>
      <c r="F50" s="225">
        <v>361533</v>
      </c>
      <c r="G50" s="225" t="s">
        <v>139</v>
      </c>
      <c r="H50" s="163">
        <v>69</v>
      </c>
      <c r="I50" s="226" t="s">
        <v>634</v>
      </c>
      <c r="J50" s="127"/>
      <c r="K50" s="475" t="s">
        <v>647</v>
      </c>
      <c r="L50" s="454"/>
      <c r="M50" s="122"/>
    </row>
    <row r="51" spans="2:13" s="7" customFormat="1" ht="15" customHeight="1" x14ac:dyDescent="0.2">
      <c r="B51" s="27">
        <v>39</v>
      </c>
      <c r="C51" s="224" t="s">
        <v>578</v>
      </c>
      <c r="D51" s="224" t="s">
        <v>239</v>
      </c>
      <c r="E51" s="225" t="s">
        <v>545</v>
      </c>
      <c r="F51" s="225">
        <v>55657028</v>
      </c>
      <c r="G51" s="225" t="s">
        <v>139</v>
      </c>
      <c r="H51" s="163">
        <v>69</v>
      </c>
      <c r="I51" s="226" t="s">
        <v>634</v>
      </c>
      <c r="J51" s="127"/>
      <c r="K51" s="475" t="s">
        <v>647</v>
      </c>
      <c r="L51" s="454"/>
      <c r="M51" s="122"/>
    </row>
    <row r="52" spans="2:13" s="7" customFormat="1" ht="15" customHeight="1" x14ac:dyDescent="0.2">
      <c r="B52" s="27">
        <v>40</v>
      </c>
      <c r="C52" s="224" t="s">
        <v>579</v>
      </c>
      <c r="D52" s="224" t="s">
        <v>161</v>
      </c>
      <c r="E52" s="225" t="s">
        <v>580</v>
      </c>
      <c r="F52" s="225">
        <v>237336</v>
      </c>
      <c r="G52" s="225" t="s">
        <v>139</v>
      </c>
      <c r="H52" s="163">
        <v>71</v>
      </c>
      <c r="I52" s="226"/>
      <c r="J52" s="127"/>
      <c r="K52" s="475" t="s">
        <v>647</v>
      </c>
      <c r="L52" s="454"/>
      <c r="M52" s="122"/>
    </row>
    <row r="53" spans="2:13" s="7" customFormat="1" ht="15" customHeight="1" x14ac:dyDescent="0.2">
      <c r="B53" s="27">
        <v>41</v>
      </c>
      <c r="C53" s="224" t="s">
        <v>581</v>
      </c>
      <c r="D53" s="224" t="s">
        <v>582</v>
      </c>
      <c r="E53" s="225" t="s">
        <v>145</v>
      </c>
      <c r="F53" s="225">
        <v>55719556</v>
      </c>
      <c r="G53" s="225" t="s">
        <v>139</v>
      </c>
      <c r="H53" s="163">
        <v>71</v>
      </c>
      <c r="I53" s="226"/>
      <c r="J53" s="127"/>
      <c r="K53" s="475" t="s">
        <v>647</v>
      </c>
      <c r="L53" s="454"/>
      <c r="M53" s="122"/>
    </row>
    <row r="54" spans="2:13" s="7" customFormat="1" ht="15" customHeight="1" x14ac:dyDescent="0.2">
      <c r="B54" s="27">
        <v>42</v>
      </c>
      <c r="C54" s="224" t="s">
        <v>583</v>
      </c>
      <c r="D54" s="224" t="s">
        <v>584</v>
      </c>
      <c r="E54" s="225" t="s">
        <v>323</v>
      </c>
      <c r="F54" s="225">
        <v>536808</v>
      </c>
      <c r="G54" s="225" t="s">
        <v>139</v>
      </c>
      <c r="H54" s="163">
        <v>69</v>
      </c>
      <c r="I54" s="226"/>
      <c r="J54" s="127"/>
      <c r="K54" s="475" t="s">
        <v>647</v>
      </c>
      <c r="L54" s="454"/>
      <c r="M54" s="122"/>
    </row>
    <row r="55" spans="2:13" s="7" customFormat="1" ht="15" customHeight="1" x14ac:dyDescent="0.2">
      <c r="B55" s="27">
        <v>43</v>
      </c>
      <c r="C55" s="224" t="s">
        <v>585</v>
      </c>
      <c r="D55" s="224" t="s">
        <v>395</v>
      </c>
      <c r="E55" s="225" t="s">
        <v>153</v>
      </c>
      <c r="F55" s="225">
        <v>200165</v>
      </c>
      <c r="G55" s="225" t="s">
        <v>139</v>
      </c>
      <c r="H55" s="163">
        <v>69</v>
      </c>
      <c r="I55" s="226"/>
      <c r="J55" s="127"/>
      <c r="K55" s="475" t="s">
        <v>647</v>
      </c>
      <c r="L55" s="454"/>
      <c r="M55" s="122"/>
    </row>
    <row r="56" spans="2:13" s="7" customFormat="1" ht="15" customHeight="1" x14ac:dyDescent="0.2">
      <c r="B56" s="27">
        <v>44</v>
      </c>
      <c r="C56" s="224" t="s">
        <v>586</v>
      </c>
      <c r="D56" s="224" t="s">
        <v>164</v>
      </c>
      <c r="E56" s="225" t="s">
        <v>298</v>
      </c>
      <c r="F56" s="225">
        <v>483310</v>
      </c>
      <c r="G56" s="225" t="s">
        <v>139</v>
      </c>
      <c r="H56" s="163">
        <v>69</v>
      </c>
      <c r="I56" s="226"/>
      <c r="J56" s="127"/>
      <c r="K56" s="475" t="s">
        <v>647</v>
      </c>
      <c r="L56" s="454"/>
      <c r="M56" s="122"/>
    </row>
    <row r="57" spans="2:13" s="7" customFormat="1" ht="15" customHeight="1" x14ac:dyDescent="0.2">
      <c r="B57" s="27">
        <v>45</v>
      </c>
      <c r="C57" s="224" t="s">
        <v>587</v>
      </c>
      <c r="D57" s="224" t="s">
        <v>327</v>
      </c>
      <c r="E57" s="225" t="s">
        <v>588</v>
      </c>
      <c r="F57" s="225">
        <v>55597339</v>
      </c>
      <c r="G57" s="225" t="s">
        <v>139</v>
      </c>
      <c r="H57" s="163">
        <v>69</v>
      </c>
      <c r="I57" s="226"/>
      <c r="J57" s="127"/>
      <c r="K57" s="475" t="s">
        <v>647</v>
      </c>
      <c r="L57" s="454"/>
      <c r="M57" s="122"/>
    </row>
    <row r="58" spans="2:13" s="7" customFormat="1" ht="15" customHeight="1" x14ac:dyDescent="0.2">
      <c r="B58" s="27">
        <v>46</v>
      </c>
      <c r="C58" s="224" t="s">
        <v>291</v>
      </c>
      <c r="D58" s="224" t="s">
        <v>499</v>
      </c>
      <c r="E58" s="225" t="s">
        <v>240</v>
      </c>
      <c r="F58" s="225">
        <v>139417</v>
      </c>
      <c r="G58" s="225" t="s">
        <v>139</v>
      </c>
      <c r="H58" s="163">
        <v>42</v>
      </c>
      <c r="I58" s="226"/>
      <c r="J58" s="127"/>
      <c r="K58" s="475" t="s">
        <v>647</v>
      </c>
      <c r="L58" s="454"/>
      <c r="M58" s="122"/>
    </row>
    <row r="59" spans="2:13" s="7" customFormat="1" ht="15" customHeight="1" x14ac:dyDescent="0.2">
      <c r="B59" s="27">
        <v>47</v>
      </c>
      <c r="C59" s="224" t="s">
        <v>589</v>
      </c>
      <c r="D59" s="224" t="s">
        <v>308</v>
      </c>
      <c r="E59" s="225" t="s">
        <v>311</v>
      </c>
      <c r="F59" s="225">
        <v>55655259</v>
      </c>
      <c r="G59" s="225" t="s">
        <v>139</v>
      </c>
      <c r="H59" s="163">
        <v>69</v>
      </c>
      <c r="I59" s="226"/>
      <c r="J59" s="127"/>
      <c r="K59" s="475" t="s">
        <v>647</v>
      </c>
      <c r="L59" s="454"/>
      <c r="M59" s="122"/>
    </row>
    <row r="60" spans="2:13" s="7" customFormat="1" ht="15" customHeight="1" x14ac:dyDescent="0.2">
      <c r="B60" s="27">
        <v>48</v>
      </c>
      <c r="C60" s="224" t="s">
        <v>590</v>
      </c>
      <c r="D60" s="224" t="s">
        <v>327</v>
      </c>
      <c r="E60" s="225" t="s">
        <v>591</v>
      </c>
      <c r="F60" s="225">
        <v>150080</v>
      </c>
      <c r="G60" s="225" t="s">
        <v>139</v>
      </c>
      <c r="H60" s="163">
        <v>42</v>
      </c>
      <c r="I60" s="226"/>
      <c r="J60" s="127"/>
      <c r="K60" s="475" t="s">
        <v>647</v>
      </c>
      <c r="L60" s="454"/>
      <c r="M60" s="122"/>
    </row>
    <row r="61" spans="2:13" s="7" customFormat="1" ht="15" customHeight="1" x14ac:dyDescent="0.2">
      <c r="B61" s="27">
        <v>49</v>
      </c>
      <c r="C61" s="224" t="s">
        <v>592</v>
      </c>
      <c r="D61" s="224" t="s">
        <v>152</v>
      </c>
      <c r="E61" s="225" t="s">
        <v>186</v>
      </c>
      <c r="F61" s="225">
        <v>55575813</v>
      </c>
      <c r="G61" s="225" t="s">
        <v>139</v>
      </c>
      <c r="H61" s="163">
        <v>69</v>
      </c>
      <c r="I61" s="226"/>
      <c r="J61" s="127"/>
      <c r="K61" s="475" t="s">
        <v>647</v>
      </c>
      <c r="L61" s="454"/>
      <c r="M61" s="122"/>
    </row>
    <row r="62" spans="2:13" s="7" customFormat="1" ht="15" customHeight="1" x14ac:dyDescent="0.2">
      <c r="B62" s="27">
        <v>50</v>
      </c>
      <c r="C62" s="224" t="s">
        <v>593</v>
      </c>
      <c r="D62" s="224" t="s">
        <v>164</v>
      </c>
      <c r="E62" s="225" t="s">
        <v>470</v>
      </c>
      <c r="F62" s="225">
        <v>55602406</v>
      </c>
      <c r="G62" s="225" t="s">
        <v>139</v>
      </c>
      <c r="H62" s="163">
        <v>42</v>
      </c>
      <c r="I62" s="226"/>
      <c r="J62" s="127"/>
      <c r="K62" s="475" t="s">
        <v>647</v>
      </c>
      <c r="L62" s="454"/>
      <c r="M62" s="122"/>
    </row>
    <row r="63" spans="2:13" s="7" customFormat="1" ht="15" customHeight="1" x14ac:dyDescent="0.2">
      <c r="B63" s="27">
        <v>51</v>
      </c>
      <c r="C63" s="224" t="s">
        <v>594</v>
      </c>
      <c r="D63" s="224" t="s">
        <v>316</v>
      </c>
      <c r="E63" s="225" t="s">
        <v>142</v>
      </c>
      <c r="F63" s="225">
        <v>369936</v>
      </c>
      <c r="G63" s="225" t="s">
        <v>139</v>
      </c>
      <c r="H63" s="163">
        <v>69</v>
      </c>
      <c r="I63" s="226"/>
      <c r="J63" s="127"/>
      <c r="K63" s="475" t="s">
        <v>647</v>
      </c>
      <c r="L63" s="454"/>
      <c r="M63" s="122"/>
    </row>
    <row r="64" spans="2:13" s="7" customFormat="1" ht="15" customHeight="1" x14ac:dyDescent="0.2">
      <c r="B64" s="27">
        <v>52</v>
      </c>
      <c r="C64" s="224" t="s">
        <v>595</v>
      </c>
      <c r="D64" s="224" t="s">
        <v>224</v>
      </c>
      <c r="E64" s="8" t="s">
        <v>171</v>
      </c>
      <c r="F64" s="225">
        <v>432907</v>
      </c>
      <c r="G64" s="225" t="s">
        <v>139</v>
      </c>
      <c r="H64" s="163">
        <v>69</v>
      </c>
      <c r="I64" s="226"/>
      <c r="J64" s="127"/>
      <c r="K64" s="475" t="s">
        <v>647</v>
      </c>
      <c r="L64" s="454"/>
      <c r="M64" s="122"/>
    </row>
    <row r="65" spans="2:13" s="7" customFormat="1" ht="15" customHeight="1" x14ac:dyDescent="0.2">
      <c r="B65" s="27">
        <v>53</v>
      </c>
      <c r="C65" s="224" t="s">
        <v>596</v>
      </c>
      <c r="D65" s="224" t="s">
        <v>247</v>
      </c>
      <c r="E65" s="225" t="s">
        <v>201</v>
      </c>
      <c r="F65" s="225">
        <v>236018</v>
      </c>
      <c r="G65" s="225" t="s">
        <v>139</v>
      </c>
      <c r="H65" s="163">
        <v>71</v>
      </c>
      <c r="I65" s="226"/>
      <c r="J65" s="127"/>
      <c r="K65" s="475" t="s">
        <v>647</v>
      </c>
      <c r="L65" s="454"/>
      <c r="M65" s="122"/>
    </row>
    <row r="66" spans="2:13" s="7" customFormat="1" ht="15" customHeight="1" x14ac:dyDescent="0.2">
      <c r="B66" s="27">
        <v>54</v>
      </c>
      <c r="C66" s="224" t="s">
        <v>597</v>
      </c>
      <c r="D66" s="224" t="s">
        <v>183</v>
      </c>
      <c r="E66" s="225" t="s">
        <v>193</v>
      </c>
      <c r="F66" s="225">
        <v>55652579</v>
      </c>
      <c r="G66" s="225" t="s">
        <v>139</v>
      </c>
      <c r="H66" s="163">
        <v>69</v>
      </c>
      <c r="I66" s="226"/>
      <c r="J66" s="127"/>
      <c r="K66" s="475" t="s">
        <v>647</v>
      </c>
      <c r="L66" s="454"/>
      <c r="M66" s="122"/>
    </row>
    <row r="67" spans="2:13" s="7" customFormat="1" ht="14.25" customHeight="1" x14ac:dyDescent="0.2">
      <c r="B67" s="27">
        <v>55</v>
      </c>
      <c r="C67" s="224" t="s">
        <v>598</v>
      </c>
      <c r="D67" s="224" t="s">
        <v>599</v>
      </c>
      <c r="E67" s="225" t="s">
        <v>147</v>
      </c>
      <c r="F67" s="225">
        <v>55581531</v>
      </c>
      <c r="G67" s="225" t="s">
        <v>139</v>
      </c>
      <c r="H67" s="163">
        <v>69</v>
      </c>
      <c r="I67" s="226"/>
      <c r="J67" s="127"/>
      <c r="K67" s="475" t="s">
        <v>647</v>
      </c>
      <c r="L67" s="454"/>
      <c r="M67" s="122"/>
    </row>
    <row r="68" spans="2:13" s="7" customFormat="1" ht="14.25" customHeight="1" x14ac:dyDescent="0.2">
      <c r="B68" s="27">
        <v>56</v>
      </c>
      <c r="C68" s="224" t="s">
        <v>600</v>
      </c>
      <c r="D68" s="224" t="s">
        <v>601</v>
      </c>
      <c r="E68" s="225" t="s">
        <v>142</v>
      </c>
      <c r="F68" s="225">
        <v>363113</v>
      </c>
      <c r="G68" s="225" t="s">
        <v>525</v>
      </c>
      <c r="H68" s="163">
        <v>69</v>
      </c>
      <c r="I68" s="226"/>
      <c r="J68" s="127"/>
      <c r="K68" s="475" t="s">
        <v>647</v>
      </c>
      <c r="L68" s="454"/>
      <c r="M68" s="122"/>
    </row>
    <row r="69" spans="2:13" s="7" customFormat="1" ht="14.25" customHeight="1" x14ac:dyDescent="0.2">
      <c r="B69" s="27">
        <v>57</v>
      </c>
      <c r="C69" s="113" t="s">
        <v>602</v>
      </c>
      <c r="D69" s="19" t="s">
        <v>327</v>
      </c>
      <c r="E69" s="8" t="s">
        <v>430</v>
      </c>
      <c r="F69" s="206">
        <v>228763</v>
      </c>
      <c r="G69" s="114" t="s">
        <v>139</v>
      </c>
      <c r="H69" s="115">
        <v>73</v>
      </c>
      <c r="I69" s="50"/>
      <c r="J69" s="127"/>
      <c r="K69" s="475" t="s">
        <v>647</v>
      </c>
      <c r="L69" s="454"/>
      <c r="M69" s="122"/>
    </row>
    <row r="70" spans="2:13" s="7" customFormat="1" ht="14.25" customHeight="1" x14ac:dyDescent="0.2">
      <c r="B70" s="27">
        <v>58</v>
      </c>
      <c r="C70" s="196" t="s">
        <v>603</v>
      </c>
      <c r="D70" s="325" t="s">
        <v>236</v>
      </c>
      <c r="E70" s="293" t="s">
        <v>159</v>
      </c>
      <c r="F70" s="197">
        <v>55583060</v>
      </c>
      <c r="G70" s="8" t="s">
        <v>139</v>
      </c>
      <c r="H70" s="10">
        <v>69</v>
      </c>
      <c r="I70" s="50"/>
      <c r="J70" s="127"/>
      <c r="K70" s="475" t="s">
        <v>647</v>
      </c>
      <c r="L70" s="454"/>
      <c r="M70" s="122"/>
    </row>
    <row r="71" spans="2:13" s="7" customFormat="1" ht="14.25" customHeight="1" x14ac:dyDescent="0.2">
      <c r="B71" s="27">
        <v>59</v>
      </c>
      <c r="C71" s="120" t="s">
        <v>604</v>
      </c>
      <c r="D71" s="326" t="s">
        <v>605</v>
      </c>
      <c r="E71" s="114" t="s">
        <v>159</v>
      </c>
      <c r="F71" s="206">
        <v>55583948</v>
      </c>
      <c r="G71" s="114" t="s">
        <v>139</v>
      </c>
      <c r="H71" s="115">
        <v>69</v>
      </c>
      <c r="I71" s="50"/>
      <c r="J71" s="127"/>
      <c r="K71" s="475" t="s">
        <v>647</v>
      </c>
      <c r="L71" s="454"/>
      <c r="M71" s="122"/>
    </row>
    <row r="72" spans="2:13" s="7" customFormat="1" ht="14.25" customHeight="1" x14ac:dyDescent="0.2">
      <c r="B72" s="27">
        <v>60</v>
      </c>
      <c r="C72" s="77" t="s">
        <v>140</v>
      </c>
      <c r="D72" s="77" t="s">
        <v>606</v>
      </c>
      <c r="E72" s="117" t="s">
        <v>142</v>
      </c>
      <c r="F72" s="208">
        <v>144309</v>
      </c>
      <c r="G72" s="118" t="s">
        <v>139</v>
      </c>
      <c r="H72" s="119">
        <v>69</v>
      </c>
      <c r="I72" s="50"/>
      <c r="J72" s="127"/>
      <c r="K72" s="475" t="s">
        <v>647</v>
      </c>
      <c r="L72" s="454"/>
      <c r="M72" s="122"/>
    </row>
    <row r="73" spans="2:13" s="7" customFormat="1" ht="14.25" customHeight="1" x14ac:dyDescent="0.2">
      <c r="B73" s="27">
        <v>61</v>
      </c>
      <c r="C73" s="77" t="s">
        <v>607</v>
      </c>
      <c r="D73" s="77" t="s">
        <v>489</v>
      </c>
      <c r="E73" s="164" t="s">
        <v>437</v>
      </c>
      <c r="F73" s="208">
        <v>224821</v>
      </c>
      <c r="G73" s="118" t="s">
        <v>139</v>
      </c>
      <c r="H73" s="119">
        <v>69</v>
      </c>
      <c r="I73" s="65"/>
      <c r="J73" s="127"/>
      <c r="K73" s="475" t="s">
        <v>647</v>
      </c>
      <c r="L73" s="454"/>
      <c r="M73" s="122"/>
    </row>
    <row r="74" spans="2:13" s="7" customFormat="1" ht="14.25" customHeight="1" x14ac:dyDescent="0.2">
      <c r="B74" s="27">
        <v>62</v>
      </c>
      <c r="C74" s="227" t="s">
        <v>608</v>
      </c>
      <c r="D74" s="227" t="s">
        <v>609</v>
      </c>
      <c r="E74" s="228" t="s">
        <v>610</v>
      </c>
      <c r="F74" s="228">
        <v>525730</v>
      </c>
      <c r="G74" s="229" t="s">
        <v>525</v>
      </c>
      <c r="H74" s="230">
        <v>38</v>
      </c>
      <c r="I74" s="214"/>
      <c r="J74" s="127"/>
      <c r="K74" s="475" t="s">
        <v>647</v>
      </c>
      <c r="L74" s="454"/>
      <c r="M74" s="122"/>
    </row>
    <row r="75" spans="2:13" s="7" customFormat="1" ht="14.25" customHeight="1" x14ac:dyDescent="0.2">
      <c r="B75" s="27">
        <v>63</v>
      </c>
      <c r="C75" s="227" t="s">
        <v>611</v>
      </c>
      <c r="D75" s="227" t="s">
        <v>612</v>
      </c>
      <c r="E75" s="228" t="s">
        <v>228</v>
      </c>
      <c r="F75" s="228">
        <v>55660328</v>
      </c>
      <c r="G75" s="229" t="s">
        <v>139</v>
      </c>
      <c r="H75" s="230">
        <v>42</v>
      </c>
      <c r="I75" s="214"/>
      <c r="J75" s="127"/>
      <c r="K75" s="475" t="s">
        <v>647</v>
      </c>
      <c r="L75" s="454"/>
      <c r="M75" s="122"/>
    </row>
    <row r="76" spans="2:13" s="7" customFormat="1" ht="14.25" customHeight="1" x14ac:dyDescent="0.2">
      <c r="B76" s="27">
        <v>64</v>
      </c>
      <c r="C76" s="227" t="s">
        <v>461</v>
      </c>
      <c r="D76" s="227" t="s">
        <v>613</v>
      </c>
      <c r="E76" s="228" t="s">
        <v>545</v>
      </c>
      <c r="F76" s="228">
        <v>55657031</v>
      </c>
      <c r="G76" s="229" t="s">
        <v>139</v>
      </c>
      <c r="H76" s="230">
        <v>69</v>
      </c>
      <c r="I76" s="214"/>
      <c r="J76" s="127"/>
      <c r="K76" s="475" t="s">
        <v>647</v>
      </c>
      <c r="L76" s="454"/>
      <c r="M76" s="122"/>
    </row>
    <row r="77" spans="2:13" s="7" customFormat="1" ht="15" customHeight="1" x14ac:dyDescent="0.2">
      <c r="B77" s="27">
        <v>65</v>
      </c>
      <c r="C77" s="227" t="s">
        <v>614</v>
      </c>
      <c r="D77" s="227" t="s">
        <v>615</v>
      </c>
      <c r="E77" s="228" t="s">
        <v>135</v>
      </c>
      <c r="F77" s="228">
        <v>55590655</v>
      </c>
      <c r="G77" s="229" t="s">
        <v>139</v>
      </c>
      <c r="H77" s="230">
        <v>69</v>
      </c>
      <c r="I77" s="214"/>
      <c r="J77" s="127"/>
      <c r="K77" s="475" t="s">
        <v>647</v>
      </c>
      <c r="L77" s="454"/>
      <c r="M77" s="122"/>
    </row>
    <row r="78" spans="2:13" s="7" customFormat="1" ht="15" customHeight="1" x14ac:dyDescent="0.2">
      <c r="B78" s="27">
        <v>66</v>
      </c>
      <c r="C78" s="227" t="s">
        <v>616</v>
      </c>
      <c r="D78" s="227" t="s">
        <v>617</v>
      </c>
      <c r="E78" s="228" t="s">
        <v>618</v>
      </c>
      <c r="F78" s="228">
        <v>55484990</v>
      </c>
      <c r="G78" s="229" t="s">
        <v>139</v>
      </c>
      <c r="H78" s="230">
        <v>38</v>
      </c>
      <c r="I78" s="214"/>
      <c r="J78" s="127"/>
      <c r="K78" s="475" t="s">
        <v>647</v>
      </c>
      <c r="L78" s="454"/>
      <c r="M78" s="122"/>
    </row>
    <row r="79" spans="2:13" s="7" customFormat="1" ht="15" customHeight="1" x14ac:dyDescent="0.2">
      <c r="B79" s="27">
        <v>67</v>
      </c>
      <c r="C79" s="227" t="s">
        <v>619</v>
      </c>
      <c r="D79" s="227" t="s">
        <v>273</v>
      </c>
      <c r="E79" s="225" t="s">
        <v>620</v>
      </c>
      <c r="F79" s="228">
        <v>55659669</v>
      </c>
      <c r="G79" s="229" t="s">
        <v>139</v>
      </c>
      <c r="H79" s="230">
        <v>69</v>
      </c>
      <c r="I79" s="214"/>
      <c r="J79" s="127"/>
      <c r="K79" s="475" t="s">
        <v>647</v>
      </c>
      <c r="L79" s="454"/>
      <c r="M79" s="122"/>
    </row>
    <row r="80" spans="2:13" s="7" customFormat="1" ht="15" customHeight="1" x14ac:dyDescent="0.2">
      <c r="B80" s="27">
        <v>68</v>
      </c>
      <c r="C80" s="227" t="s">
        <v>619</v>
      </c>
      <c r="D80" s="227" t="s">
        <v>164</v>
      </c>
      <c r="E80" s="228" t="s">
        <v>620</v>
      </c>
      <c r="F80" s="228">
        <v>55655765</v>
      </c>
      <c r="G80" s="229" t="s">
        <v>139</v>
      </c>
      <c r="H80" s="230">
        <v>69</v>
      </c>
      <c r="I80" s="214"/>
      <c r="J80" s="127"/>
      <c r="K80" s="475" t="s">
        <v>647</v>
      </c>
      <c r="L80" s="454"/>
      <c r="M80" s="122"/>
    </row>
    <row r="81" spans="2:13" s="7" customFormat="1" ht="14.25" customHeight="1" x14ac:dyDescent="0.2">
      <c r="B81" s="27" t="s">
        <v>15</v>
      </c>
      <c r="C81" s="227" t="s">
        <v>621</v>
      </c>
      <c r="D81" s="227" t="s">
        <v>152</v>
      </c>
      <c r="E81" s="228" t="s">
        <v>193</v>
      </c>
      <c r="F81" s="228">
        <v>55659270</v>
      </c>
      <c r="G81" s="229" t="s">
        <v>139</v>
      </c>
      <c r="H81" s="230">
        <v>69</v>
      </c>
      <c r="I81" s="214"/>
      <c r="J81" s="127"/>
      <c r="K81" s="475" t="s">
        <v>647</v>
      </c>
      <c r="L81" s="454"/>
      <c r="M81" s="122"/>
    </row>
    <row r="82" spans="2:13" s="7" customFormat="1" ht="14.25" customHeight="1" x14ac:dyDescent="0.2">
      <c r="B82" s="27" t="s">
        <v>15</v>
      </c>
      <c r="C82" s="227" t="s">
        <v>623</v>
      </c>
      <c r="D82" s="227" t="s">
        <v>259</v>
      </c>
      <c r="E82" s="228" t="s">
        <v>624</v>
      </c>
      <c r="F82" s="228">
        <v>55484989</v>
      </c>
      <c r="G82" s="229" t="s">
        <v>139</v>
      </c>
      <c r="H82" s="230">
        <v>38</v>
      </c>
      <c r="I82" s="214"/>
      <c r="J82" s="127"/>
      <c r="K82" s="475" t="s">
        <v>647</v>
      </c>
      <c r="L82" s="454"/>
      <c r="M82" s="122"/>
    </row>
    <row r="83" spans="2:13" s="7" customFormat="1" ht="14.25" customHeight="1" x14ac:dyDescent="0.2">
      <c r="B83" s="27" t="s">
        <v>15</v>
      </c>
      <c r="C83" s="227" t="s">
        <v>625</v>
      </c>
      <c r="D83" s="227" t="s">
        <v>185</v>
      </c>
      <c r="E83" s="228" t="s">
        <v>624</v>
      </c>
      <c r="F83" s="228">
        <v>55713903</v>
      </c>
      <c r="G83" s="229" t="s">
        <v>139</v>
      </c>
      <c r="H83" s="230">
        <v>38</v>
      </c>
      <c r="I83" s="214"/>
      <c r="J83" s="127"/>
      <c r="K83" s="475" t="s">
        <v>647</v>
      </c>
      <c r="L83" s="454"/>
      <c r="M83" s="122"/>
    </row>
    <row r="84" spans="2:13" s="7" customFormat="1" ht="14.25" customHeight="1" x14ac:dyDescent="0.2">
      <c r="B84" s="223" t="s">
        <v>15</v>
      </c>
      <c r="C84" s="237" t="s">
        <v>626</v>
      </c>
      <c r="D84" s="237" t="s">
        <v>627</v>
      </c>
      <c r="E84" s="238" t="s">
        <v>628</v>
      </c>
      <c r="F84" s="238">
        <v>55475367</v>
      </c>
      <c r="G84" s="239" t="s">
        <v>139</v>
      </c>
      <c r="H84" s="240">
        <v>69</v>
      </c>
      <c r="I84" s="233"/>
      <c r="J84" s="127"/>
      <c r="K84" s="475" t="s">
        <v>647</v>
      </c>
      <c r="L84" s="454"/>
      <c r="M84" s="122"/>
    </row>
    <row r="85" spans="2:13" s="7" customFormat="1" ht="14.25" customHeight="1" x14ac:dyDescent="0.2">
      <c r="B85" s="365" t="s">
        <v>15</v>
      </c>
      <c r="C85" s="408" t="s">
        <v>629</v>
      </c>
      <c r="D85" s="408" t="s">
        <v>630</v>
      </c>
      <c r="E85" s="409" t="s">
        <v>631</v>
      </c>
      <c r="F85" s="409">
        <v>55719921</v>
      </c>
      <c r="G85" s="410" t="s">
        <v>139</v>
      </c>
      <c r="H85" s="411">
        <v>69</v>
      </c>
      <c r="I85" s="412"/>
      <c r="J85" s="413"/>
      <c r="K85" s="487" t="s">
        <v>647</v>
      </c>
      <c r="L85" s="488"/>
      <c r="M85" s="122"/>
    </row>
    <row r="86" spans="2:13" s="7" customFormat="1" ht="14.25" customHeight="1" x14ac:dyDescent="0.2">
      <c r="B86" s="414">
        <v>1</v>
      </c>
      <c r="C86" s="489" t="s">
        <v>652</v>
      </c>
      <c r="D86" s="490"/>
      <c r="E86" s="490"/>
      <c r="F86" s="490"/>
      <c r="G86" s="490"/>
      <c r="H86" s="490"/>
      <c r="I86" s="490"/>
      <c r="J86" s="490"/>
      <c r="K86" s="490"/>
      <c r="L86" s="491"/>
      <c r="M86" s="122"/>
    </row>
    <row r="87" spans="2:13" s="7" customFormat="1" ht="14.25" customHeight="1" thickBot="1" x14ac:dyDescent="0.25">
      <c r="B87" s="407">
        <v>2</v>
      </c>
      <c r="C87" s="484" t="s">
        <v>649</v>
      </c>
      <c r="D87" s="485"/>
      <c r="E87" s="485"/>
      <c r="F87" s="485"/>
      <c r="G87" s="485"/>
      <c r="H87" s="485"/>
      <c r="I87" s="485"/>
      <c r="J87" s="485"/>
      <c r="K87" s="485"/>
      <c r="L87" s="486"/>
      <c r="M87" s="122" t="s">
        <v>647</v>
      </c>
    </row>
    <row r="88" spans="2:13" ht="15" customHeight="1" x14ac:dyDescent="0.2">
      <c r="K88" s="2" t="s">
        <v>647</v>
      </c>
    </row>
  </sheetData>
  <sheetProtection selectLockedCells="1" selectUnlockedCells="1"/>
  <autoFilter ref="C12:E12"/>
  <mergeCells count="89">
    <mergeCell ref="C87:L87"/>
    <mergeCell ref="K83:L83"/>
    <mergeCell ref="K84:L84"/>
    <mergeCell ref="K85:L85"/>
    <mergeCell ref="K78:L78"/>
    <mergeCell ref="K79:L79"/>
    <mergeCell ref="K80:L80"/>
    <mergeCell ref="K81:L81"/>
    <mergeCell ref="K82:L82"/>
    <mergeCell ref="C86:L86"/>
    <mergeCell ref="K73:L73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87 K13:K85 C87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" bottom="0.15748031496062992" header="0.23" footer="0.19"/>
  <pageSetup paperSize="9" scale="65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" customHeight="1" x14ac:dyDescent="0.2">
      <c r="A1" s="6"/>
      <c r="B1" s="482"/>
      <c r="C1" s="482"/>
      <c r="D1" s="82"/>
      <c r="E1" s="82"/>
      <c r="F1" s="82"/>
      <c r="G1" s="246"/>
      <c r="H1" s="246"/>
      <c r="I1" s="246"/>
      <c r="J1" s="423"/>
      <c r="K1" s="423"/>
      <c r="L1" s="423"/>
      <c r="M1" s="246"/>
    </row>
    <row r="2" spans="1:15" ht="15" customHeight="1" x14ac:dyDescent="0.2">
      <c r="B2" s="482"/>
      <c r="C2" s="482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63"/>
    </row>
    <row r="3" spans="1:15" ht="15" customHeight="1" x14ac:dyDescent="0.2">
      <c r="B3" s="482"/>
      <c r="C3" s="482"/>
      <c r="D3" s="433"/>
      <c r="E3" s="433"/>
      <c r="F3" s="433"/>
      <c r="G3" s="433"/>
      <c r="H3" s="433"/>
      <c r="I3" s="433"/>
      <c r="J3" s="423"/>
      <c r="K3" s="423"/>
      <c r="L3" s="423"/>
      <c r="M3" s="83"/>
    </row>
    <row r="4" spans="1:15" ht="15" customHeight="1" x14ac:dyDescent="0.2">
      <c r="B4" s="482"/>
      <c r="C4" s="482"/>
      <c r="D4" s="178"/>
      <c r="E4" s="178"/>
      <c r="F4" s="178"/>
      <c r="G4" s="178"/>
      <c r="H4" s="178"/>
      <c r="I4" s="178"/>
      <c r="J4" s="423"/>
      <c r="K4" s="423"/>
      <c r="L4" s="423"/>
      <c r="M4" s="83"/>
    </row>
    <row r="5" spans="1:15" ht="15" customHeight="1" x14ac:dyDescent="0.2">
      <c r="B5" s="482"/>
      <c r="C5" s="482"/>
      <c r="D5" s="178"/>
      <c r="E5" s="178"/>
      <c r="F5" s="178"/>
      <c r="G5" s="178"/>
      <c r="H5" s="178"/>
      <c r="I5" s="178"/>
      <c r="J5" s="423"/>
      <c r="K5" s="423"/>
      <c r="L5" s="423"/>
      <c r="M5" s="83"/>
    </row>
    <row r="6" spans="1:15" ht="15" customHeight="1" thickBot="1" x14ac:dyDescent="0.25">
      <c r="B6" s="482"/>
      <c r="C6" s="482"/>
      <c r="D6" s="30"/>
      <c r="E6" s="30"/>
      <c r="F6" s="30"/>
      <c r="G6" s="30"/>
      <c r="H6" s="30"/>
      <c r="I6" s="30"/>
      <c r="J6" s="423"/>
      <c r="K6" s="423"/>
      <c r="L6" s="423"/>
      <c r="M6" s="83"/>
    </row>
    <row r="7" spans="1:15" ht="19.5" thickBot="1" x14ac:dyDescent="0.25">
      <c r="B7" s="482"/>
      <c r="C7" s="482"/>
      <c r="D7" s="427" t="s">
        <v>1</v>
      </c>
      <c r="E7" s="427"/>
      <c r="F7" s="460">
        <f>'Classements 1-2'!F7</f>
        <v>42833</v>
      </c>
      <c r="G7" s="461"/>
      <c r="H7" s="461"/>
      <c r="I7" s="462"/>
      <c r="J7" s="423"/>
      <c r="K7" s="423"/>
      <c r="L7" s="423"/>
      <c r="M7" s="63"/>
    </row>
    <row r="8" spans="1:15" ht="16.5" customHeight="1" thickBot="1" x14ac:dyDescent="0.25">
      <c r="B8" s="483"/>
      <c r="C8" s="483"/>
      <c r="D8" s="151" t="str">
        <f>'Classements 1-2'!D8</f>
        <v xml:space="preserve">Club Organis. </v>
      </c>
      <c r="E8" s="463" t="str">
        <f>'Classements 1-2'!E8</f>
        <v>CT BEAUJOLAIS</v>
      </c>
      <c r="F8" s="464"/>
      <c r="G8" s="463"/>
      <c r="H8" s="463"/>
      <c r="I8" s="463"/>
      <c r="J8" s="424"/>
      <c r="K8" s="424"/>
      <c r="L8" s="424"/>
      <c r="M8" s="63"/>
    </row>
    <row r="9" spans="1:15" ht="19.5" thickBot="1" x14ac:dyDescent="0.25">
      <c r="B9" s="428" t="s">
        <v>18</v>
      </c>
      <c r="C9" s="428"/>
      <c r="D9" s="428"/>
      <c r="E9" s="465" t="str">
        <f>'Classements 1-2'!E9</f>
        <v>TROPHEE CHRISTIAN DORME (CORCELLES)</v>
      </c>
      <c r="F9" s="466"/>
      <c r="G9" s="466"/>
      <c r="H9" s="466"/>
      <c r="I9" s="467"/>
      <c r="J9" s="468" t="s">
        <v>41</v>
      </c>
      <c r="K9" s="469"/>
      <c r="L9" s="209">
        <f>(I11/(62.48/60))</f>
        <v>38.4122919334187</v>
      </c>
      <c r="M9" s="138"/>
      <c r="O9"/>
    </row>
    <row r="10" spans="1:15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1:15" s="7" customFormat="1" ht="15" customHeight="1" thickBot="1" x14ac:dyDescent="0.25">
      <c r="B11" s="417" t="s">
        <v>10</v>
      </c>
      <c r="C11" s="418"/>
      <c r="D11" s="418"/>
      <c r="E11" s="415" t="str">
        <f>'Classements 1-2'!E11</f>
        <v xml:space="preserve">Nombre de participants </v>
      </c>
      <c r="F11" s="416"/>
      <c r="G11" s="155">
        <v>4</v>
      </c>
      <c r="H11" s="28" t="s">
        <v>2</v>
      </c>
      <c r="I11" s="156">
        <v>40</v>
      </c>
      <c r="J11" s="492"/>
      <c r="K11" s="494"/>
      <c r="L11" s="495"/>
      <c r="M11" s="141"/>
    </row>
    <row r="12" spans="1:15" s="7" customFormat="1" ht="15" customHeight="1" thickBot="1" x14ac:dyDescent="0.25">
      <c r="B12" s="51" t="s">
        <v>34</v>
      </c>
      <c r="C12" s="168" t="s">
        <v>4</v>
      </c>
      <c r="D12" s="168" t="s">
        <v>5</v>
      </c>
      <c r="E12" s="168" t="s">
        <v>6</v>
      </c>
      <c r="F12" s="191" t="s">
        <v>37</v>
      </c>
      <c r="G12" s="168" t="s">
        <v>7</v>
      </c>
      <c r="H12" s="168" t="s">
        <v>8</v>
      </c>
      <c r="I12" s="136" t="s">
        <v>19</v>
      </c>
      <c r="J12" s="493"/>
      <c r="K12" s="54"/>
      <c r="L12" s="35"/>
      <c r="M12" s="140"/>
    </row>
    <row r="13" spans="1:15" s="7" customFormat="1" ht="15" customHeight="1" x14ac:dyDescent="0.2">
      <c r="B13" s="55">
        <v>1</v>
      </c>
      <c r="C13" s="71" t="s">
        <v>136</v>
      </c>
      <c r="D13" s="71" t="s">
        <v>137</v>
      </c>
      <c r="E13" s="72" t="s">
        <v>138</v>
      </c>
      <c r="F13" s="186">
        <v>55712455</v>
      </c>
      <c r="G13" s="229" t="s">
        <v>139</v>
      </c>
      <c r="H13" s="72">
        <v>69</v>
      </c>
      <c r="I13" s="95">
        <v>4.3379629629629629E-2</v>
      </c>
      <c r="J13" s="96"/>
      <c r="K13" s="59"/>
      <c r="L13" s="39"/>
      <c r="M13" s="122"/>
    </row>
    <row r="14" spans="1:15" s="7" customFormat="1" ht="15" customHeight="1" x14ac:dyDescent="0.2">
      <c r="B14" s="97">
        <v>2</v>
      </c>
      <c r="C14" s="9" t="s">
        <v>140</v>
      </c>
      <c r="D14" s="9" t="s">
        <v>141</v>
      </c>
      <c r="E14" s="8" t="s">
        <v>142</v>
      </c>
      <c r="F14" s="197">
        <v>55692531</v>
      </c>
      <c r="G14" s="229" t="s">
        <v>139</v>
      </c>
      <c r="H14" s="10">
        <v>69</v>
      </c>
      <c r="I14" s="98"/>
      <c r="J14" s="99"/>
      <c r="K14" s="100"/>
      <c r="L14" s="81"/>
      <c r="M14" s="122"/>
    </row>
    <row r="15" spans="1:15" s="7" customFormat="1" ht="15" customHeight="1" x14ac:dyDescent="0.2">
      <c r="B15" s="97">
        <v>3</v>
      </c>
      <c r="C15" s="338" t="s">
        <v>143</v>
      </c>
      <c r="D15" s="338" t="s">
        <v>144</v>
      </c>
      <c r="E15" s="339" t="s">
        <v>145</v>
      </c>
      <c r="F15" s="339">
        <v>55596434</v>
      </c>
      <c r="G15" s="337" t="s">
        <v>139</v>
      </c>
      <c r="H15" s="340">
        <v>71</v>
      </c>
      <c r="I15" s="98"/>
      <c r="J15" s="99"/>
      <c r="K15" s="100"/>
      <c r="L15" s="81"/>
      <c r="M15" s="122"/>
    </row>
    <row r="16" spans="1:15" s="7" customFormat="1" ht="15" customHeight="1" x14ac:dyDescent="0.2">
      <c r="B16" s="97">
        <v>4</v>
      </c>
      <c r="C16" s="338" t="s">
        <v>146</v>
      </c>
      <c r="D16" s="338" t="s">
        <v>85</v>
      </c>
      <c r="E16" s="339" t="s">
        <v>147</v>
      </c>
      <c r="F16" s="339">
        <v>55711549</v>
      </c>
      <c r="G16" s="337" t="s">
        <v>139</v>
      </c>
      <c r="H16" s="340">
        <v>1</v>
      </c>
      <c r="I16" s="98"/>
      <c r="J16" s="99"/>
      <c r="K16" s="100"/>
      <c r="L16" s="81"/>
      <c r="M16" s="122"/>
    </row>
    <row r="17" ht="15" customHeight="1" x14ac:dyDescent="0.2"/>
  </sheetData>
  <sheetProtection selectLockedCells="1" selectUnlockedCells="1"/>
  <autoFilter ref="C12:E12"/>
  <mergeCells count="1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</mergeCells>
  <conditionalFormatting sqref="K13:M16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view="pageBreakPreview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2"/>
      <c r="C1" s="482"/>
      <c r="D1" s="82"/>
      <c r="E1" s="82"/>
      <c r="F1" s="82"/>
      <c r="G1" s="246"/>
      <c r="H1" s="246"/>
      <c r="I1" s="246"/>
      <c r="J1" s="423"/>
      <c r="K1" s="423"/>
      <c r="L1" s="423"/>
      <c r="M1" s="246"/>
    </row>
    <row r="2" spans="1:13" ht="15" customHeight="1" x14ac:dyDescent="0.2">
      <c r="B2" s="482"/>
      <c r="C2" s="482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63"/>
    </row>
    <row r="3" spans="1:13" ht="15" customHeight="1" x14ac:dyDescent="0.2">
      <c r="B3" s="482"/>
      <c r="C3" s="482"/>
      <c r="D3" s="433"/>
      <c r="E3" s="433"/>
      <c r="F3" s="433"/>
      <c r="G3" s="433"/>
      <c r="H3" s="433"/>
      <c r="I3" s="433"/>
      <c r="J3" s="423"/>
      <c r="K3" s="423"/>
      <c r="L3" s="423"/>
      <c r="M3" s="83"/>
    </row>
    <row r="4" spans="1:13" ht="15" customHeight="1" x14ac:dyDescent="0.2">
      <c r="B4" s="482"/>
      <c r="C4" s="482"/>
      <c r="D4" s="178"/>
      <c r="E4" s="178"/>
      <c r="F4" s="178"/>
      <c r="G4" s="178"/>
      <c r="H4" s="178"/>
      <c r="I4" s="178"/>
      <c r="J4" s="423"/>
      <c r="K4" s="423"/>
      <c r="L4" s="423"/>
      <c r="M4" s="83"/>
    </row>
    <row r="5" spans="1:13" ht="15" customHeight="1" x14ac:dyDescent="0.2">
      <c r="B5" s="482"/>
      <c r="C5" s="482"/>
      <c r="D5" s="178"/>
      <c r="E5" s="178"/>
      <c r="F5" s="178"/>
      <c r="G5" s="178"/>
      <c r="H5" s="178"/>
      <c r="I5" s="178"/>
      <c r="J5" s="423"/>
      <c r="K5" s="423"/>
      <c r="L5" s="423"/>
      <c r="M5" s="83"/>
    </row>
    <row r="6" spans="1:13" ht="15" customHeight="1" thickBot="1" x14ac:dyDescent="0.25">
      <c r="B6" s="482"/>
      <c r="C6" s="482"/>
      <c r="D6" s="30"/>
      <c r="E6" s="30"/>
      <c r="F6" s="30"/>
      <c r="G6" s="30"/>
      <c r="H6" s="30"/>
      <c r="I6" s="30"/>
      <c r="J6" s="423"/>
      <c r="K6" s="423"/>
      <c r="L6" s="423"/>
      <c r="M6" s="83"/>
    </row>
    <row r="7" spans="1:13" ht="19.5" thickBot="1" x14ac:dyDescent="0.25">
      <c r="B7" s="482"/>
      <c r="C7" s="482"/>
      <c r="D7" s="427" t="s">
        <v>1</v>
      </c>
      <c r="E7" s="427"/>
      <c r="F7" s="460">
        <f>'Classements 1-2'!F7</f>
        <v>42833</v>
      </c>
      <c r="G7" s="461"/>
      <c r="H7" s="461"/>
      <c r="I7" s="462"/>
      <c r="J7" s="423"/>
      <c r="K7" s="423"/>
      <c r="L7" s="423"/>
      <c r="M7" s="63"/>
    </row>
    <row r="8" spans="1:13" ht="16.5" customHeight="1" thickBot="1" x14ac:dyDescent="0.25">
      <c r="B8" s="483"/>
      <c r="C8" s="483"/>
      <c r="D8" s="151" t="str">
        <f>'Classements 1-2'!D8</f>
        <v xml:space="preserve">Club Organis. </v>
      </c>
      <c r="E8" s="463" t="str">
        <f>'Classements 1-2'!E8</f>
        <v>CT BEAUJOLAIS</v>
      </c>
      <c r="F8" s="464"/>
      <c r="G8" s="463"/>
      <c r="H8" s="463"/>
      <c r="I8" s="463"/>
      <c r="J8" s="424"/>
      <c r="K8" s="424"/>
      <c r="L8" s="424"/>
      <c r="M8" s="63"/>
    </row>
    <row r="9" spans="1:13" ht="19.5" thickBot="1" x14ac:dyDescent="0.25">
      <c r="B9" s="500" t="s">
        <v>18</v>
      </c>
      <c r="C9" s="501"/>
      <c r="D9" s="502"/>
      <c r="E9" s="465" t="str">
        <f>'Classements 1-2'!E9</f>
        <v>TROPHEE CHRISTIAN DORME (CORCELLES)</v>
      </c>
      <c r="F9" s="466"/>
      <c r="G9" s="466"/>
      <c r="H9" s="466"/>
      <c r="I9" s="467"/>
      <c r="J9" s="468" t="s">
        <v>41</v>
      </c>
      <c r="K9" s="469"/>
      <c r="L9" s="209">
        <f>(I11/(84.56/60))</f>
        <v>36.187322611163673</v>
      </c>
      <c r="M9" s="138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1:13" ht="15" customHeight="1" thickBot="1" x14ac:dyDescent="0.25">
      <c r="B11" s="496" t="s">
        <v>20</v>
      </c>
      <c r="C11" s="497"/>
      <c r="D11" s="498"/>
      <c r="E11" s="415" t="str">
        <f>'Classements 1-2'!E11</f>
        <v xml:space="preserve">Nombre de participants </v>
      </c>
      <c r="F11" s="416"/>
      <c r="G11" s="155">
        <v>59</v>
      </c>
      <c r="H11" s="28" t="s">
        <v>38</v>
      </c>
      <c r="I11" s="156">
        <v>51</v>
      </c>
      <c r="J11" s="419" t="s">
        <v>36</v>
      </c>
      <c r="K11" s="494"/>
      <c r="L11" s="499"/>
      <c r="M11" s="142"/>
    </row>
    <row r="12" spans="1:13" s="4" customFormat="1" ht="18.75" thickBot="1" x14ac:dyDescent="0.25">
      <c r="A12" s="5"/>
      <c r="B12" s="184" t="s">
        <v>34</v>
      </c>
      <c r="C12" s="31" t="s">
        <v>4</v>
      </c>
      <c r="D12" s="32" t="s">
        <v>5</v>
      </c>
      <c r="E12" s="32" t="s">
        <v>6</v>
      </c>
      <c r="F12" s="191" t="s">
        <v>37</v>
      </c>
      <c r="G12" s="32" t="s">
        <v>7</v>
      </c>
      <c r="H12" s="33" t="s">
        <v>8</v>
      </c>
      <c r="I12" s="136" t="s">
        <v>19</v>
      </c>
      <c r="J12" s="420"/>
      <c r="K12" s="34"/>
      <c r="L12" s="35"/>
      <c r="M12" s="140"/>
    </row>
    <row r="13" spans="1:13" s="7" customFormat="1" ht="15" customHeight="1" x14ac:dyDescent="0.2">
      <c r="B13" s="23">
        <v>1</v>
      </c>
      <c r="C13" s="11" t="s">
        <v>148</v>
      </c>
      <c r="D13" s="12" t="s">
        <v>149</v>
      </c>
      <c r="E13" s="8" t="s">
        <v>150</v>
      </c>
      <c r="F13" s="245">
        <v>55601461</v>
      </c>
      <c r="G13" s="13" t="s">
        <v>139</v>
      </c>
      <c r="H13" s="14">
        <v>69</v>
      </c>
      <c r="I13" s="36">
        <v>5.8715277777777776E-2</v>
      </c>
      <c r="J13" s="37">
        <v>12</v>
      </c>
      <c r="K13" s="38"/>
      <c r="L13" s="39"/>
      <c r="M13" s="122"/>
    </row>
    <row r="14" spans="1:13" s="7" customFormat="1" ht="15" customHeight="1" x14ac:dyDescent="0.2">
      <c r="B14" s="24">
        <v>2</v>
      </c>
      <c r="C14" s="9" t="s">
        <v>151</v>
      </c>
      <c r="D14" s="9" t="s">
        <v>152</v>
      </c>
      <c r="E14" s="8" t="s">
        <v>153</v>
      </c>
      <c r="F14" s="197">
        <v>138866</v>
      </c>
      <c r="G14" s="8" t="s">
        <v>139</v>
      </c>
      <c r="H14" s="10">
        <v>69</v>
      </c>
      <c r="I14" s="369" t="s">
        <v>640</v>
      </c>
      <c r="J14" s="41">
        <v>8</v>
      </c>
      <c r="K14" s="42"/>
      <c r="L14" s="43"/>
      <c r="M14" s="122"/>
    </row>
    <row r="15" spans="1:13" s="7" customFormat="1" ht="15" customHeight="1" x14ac:dyDescent="0.2">
      <c r="B15" s="24">
        <v>3</v>
      </c>
      <c r="C15" s="9" t="s">
        <v>154</v>
      </c>
      <c r="D15" s="9" t="s">
        <v>155</v>
      </c>
      <c r="E15" s="8" t="s">
        <v>156</v>
      </c>
      <c r="F15" s="197">
        <v>55652426</v>
      </c>
      <c r="G15" s="8" t="s">
        <v>139</v>
      </c>
      <c r="H15" s="10">
        <v>69</v>
      </c>
      <c r="I15" s="369" t="s">
        <v>634</v>
      </c>
      <c r="J15" s="41">
        <v>6</v>
      </c>
      <c r="K15" s="42"/>
      <c r="L15" s="43"/>
      <c r="M15" s="122"/>
    </row>
    <row r="16" spans="1:13" s="7" customFormat="1" ht="15" customHeight="1" x14ac:dyDescent="0.2">
      <c r="B16" s="24">
        <v>4</v>
      </c>
      <c r="C16" s="9" t="s">
        <v>157</v>
      </c>
      <c r="D16" s="9" t="s">
        <v>158</v>
      </c>
      <c r="E16" s="8" t="s">
        <v>159</v>
      </c>
      <c r="F16" s="197">
        <v>55583961</v>
      </c>
      <c r="G16" s="8" t="s">
        <v>139</v>
      </c>
      <c r="H16" s="10">
        <v>69</v>
      </c>
      <c r="I16" s="369" t="s">
        <v>634</v>
      </c>
      <c r="J16" s="41">
        <v>4</v>
      </c>
      <c r="K16" s="42"/>
      <c r="L16" s="43"/>
      <c r="M16" s="122"/>
    </row>
    <row r="17" spans="2:13" s="7" customFormat="1" ht="15" customHeight="1" thickBot="1" x14ac:dyDescent="0.25">
      <c r="B17" s="25">
        <v>5</v>
      </c>
      <c r="C17" s="15" t="s">
        <v>160</v>
      </c>
      <c r="D17" s="16" t="s">
        <v>161</v>
      </c>
      <c r="E17" s="17" t="s">
        <v>162</v>
      </c>
      <c r="F17" s="232">
        <v>55717094</v>
      </c>
      <c r="G17" s="17" t="s">
        <v>139</v>
      </c>
      <c r="H17" s="18">
        <v>69</v>
      </c>
      <c r="I17" s="371" t="s">
        <v>634</v>
      </c>
      <c r="J17" s="45">
        <v>2</v>
      </c>
      <c r="K17" s="46"/>
      <c r="L17" s="47"/>
      <c r="M17" s="122"/>
    </row>
    <row r="18" spans="2:13" s="7" customFormat="1" ht="15" customHeight="1" x14ac:dyDescent="0.2">
      <c r="B18" s="23">
        <v>6</v>
      </c>
      <c r="C18" s="19" t="s">
        <v>163</v>
      </c>
      <c r="D18" s="19" t="s">
        <v>164</v>
      </c>
      <c r="E18" s="8" t="s">
        <v>165</v>
      </c>
      <c r="F18" s="197">
        <v>55645431</v>
      </c>
      <c r="G18" s="8" t="s">
        <v>139</v>
      </c>
      <c r="H18" s="10">
        <v>69</v>
      </c>
      <c r="I18" s="370" t="s">
        <v>634</v>
      </c>
      <c r="J18" s="128"/>
      <c r="K18" s="38"/>
      <c r="L18" s="39"/>
      <c r="M18" s="122"/>
    </row>
    <row r="19" spans="2:13" s="7" customFormat="1" ht="15" customHeight="1" x14ac:dyDescent="0.2">
      <c r="B19" s="24">
        <v>7</v>
      </c>
      <c r="C19" s="9" t="s">
        <v>166</v>
      </c>
      <c r="D19" s="9" t="s">
        <v>167</v>
      </c>
      <c r="E19" s="8" t="s">
        <v>215</v>
      </c>
      <c r="F19" s="197">
        <v>2239768</v>
      </c>
      <c r="G19" s="8" t="s">
        <v>525</v>
      </c>
      <c r="H19" s="20">
        <v>69</v>
      </c>
      <c r="I19" s="369" t="s">
        <v>634</v>
      </c>
      <c r="J19" s="129"/>
      <c r="K19" s="42"/>
      <c r="L19" s="43"/>
      <c r="M19" s="122"/>
    </row>
    <row r="20" spans="2:13" s="7" customFormat="1" ht="15" customHeight="1" x14ac:dyDescent="0.2">
      <c r="B20" s="24">
        <v>8</v>
      </c>
      <c r="C20" s="9" t="s">
        <v>169</v>
      </c>
      <c r="D20" s="9" t="s">
        <v>170</v>
      </c>
      <c r="E20" s="8" t="s">
        <v>171</v>
      </c>
      <c r="F20" s="197">
        <v>55591282</v>
      </c>
      <c r="G20" s="8" t="s">
        <v>139</v>
      </c>
      <c r="H20" s="20">
        <v>69</v>
      </c>
      <c r="I20" s="369" t="s">
        <v>634</v>
      </c>
      <c r="J20" s="129"/>
      <c r="K20" s="42"/>
      <c r="L20" s="43"/>
      <c r="M20" s="122"/>
    </row>
    <row r="21" spans="2:13" s="7" customFormat="1" ht="15" customHeight="1" x14ac:dyDescent="0.2">
      <c r="B21" s="24">
        <v>9</v>
      </c>
      <c r="C21" s="9" t="s">
        <v>172</v>
      </c>
      <c r="D21" s="9" t="s">
        <v>173</v>
      </c>
      <c r="E21" s="8" t="s">
        <v>156</v>
      </c>
      <c r="F21" s="197">
        <v>301951</v>
      </c>
      <c r="G21" s="10" t="s">
        <v>139</v>
      </c>
      <c r="H21" s="10">
        <v>69</v>
      </c>
      <c r="I21" s="369" t="s">
        <v>634</v>
      </c>
      <c r="J21" s="129"/>
      <c r="K21" s="42"/>
      <c r="L21" s="43"/>
      <c r="M21" s="122"/>
    </row>
    <row r="22" spans="2:13" s="7" customFormat="1" ht="15" customHeight="1" x14ac:dyDescent="0.2">
      <c r="B22" s="24">
        <v>10</v>
      </c>
      <c r="C22" s="19" t="s">
        <v>174</v>
      </c>
      <c r="D22" s="19" t="s">
        <v>175</v>
      </c>
      <c r="E22" s="8" t="s">
        <v>176</v>
      </c>
      <c r="F22" s="197">
        <v>55655584</v>
      </c>
      <c r="G22" s="8" t="s">
        <v>139</v>
      </c>
      <c r="H22" s="10">
        <v>74</v>
      </c>
      <c r="I22" s="369" t="s">
        <v>634</v>
      </c>
      <c r="J22" s="129"/>
      <c r="K22" s="42"/>
      <c r="L22" s="43"/>
      <c r="M22" s="122"/>
    </row>
    <row r="23" spans="2:13" s="7" customFormat="1" ht="15" customHeight="1" x14ac:dyDescent="0.2">
      <c r="B23" s="24">
        <v>11</v>
      </c>
      <c r="C23" s="9" t="s">
        <v>177</v>
      </c>
      <c r="D23" s="9" t="s">
        <v>178</v>
      </c>
      <c r="E23" s="8" t="s">
        <v>179</v>
      </c>
      <c r="F23" s="197">
        <v>99982366</v>
      </c>
      <c r="G23" s="8" t="s">
        <v>405</v>
      </c>
      <c r="H23" s="10">
        <v>38</v>
      </c>
      <c r="I23" s="369" t="s">
        <v>634</v>
      </c>
      <c r="J23" s="129"/>
      <c r="K23" s="42"/>
      <c r="L23" s="43"/>
      <c r="M23" s="122"/>
    </row>
    <row r="24" spans="2:13" s="7" customFormat="1" ht="15" customHeight="1" x14ac:dyDescent="0.2">
      <c r="B24" s="24">
        <v>12</v>
      </c>
      <c r="C24" s="9" t="s">
        <v>180</v>
      </c>
      <c r="D24" s="9" t="s">
        <v>158</v>
      </c>
      <c r="E24" s="8" t="s">
        <v>181</v>
      </c>
      <c r="F24" s="197">
        <v>55556231</v>
      </c>
      <c r="G24" s="8" t="s">
        <v>139</v>
      </c>
      <c r="H24" s="20">
        <v>69</v>
      </c>
      <c r="I24" s="369" t="s">
        <v>634</v>
      </c>
      <c r="J24" s="129"/>
      <c r="K24" s="42"/>
      <c r="L24" s="43"/>
      <c r="M24" s="122"/>
    </row>
    <row r="25" spans="2:13" s="7" customFormat="1" ht="15" customHeight="1" x14ac:dyDescent="0.2">
      <c r="B25" s="24">
        <v>13</v>
      </c>
      <c r="C25" s="19" t="s">
        <v>182</v>
      </c>
      <c r="D25" s="19" t="s">
        <v>183</v>
      </c>
      <c r="E25" s="8" t="s">
        <v>147</v>
      </c>
      <c r="F25" s="197">
        <v>55588024</v>
      </c>
      <c r="G25" s="8" t="s">
        <v>139</v>
      </c>
      <c r="H25" s="10">
        <v>69</v>
      </c>
      <c r="I25" s="369" t="s">
        <v>634</v>
      </c>
      <c r="J25" s="129"/>
      <c r="K25" s="42"/>
      <c r="L25" s="43"/>
      <c r="M25" s="122"/>
    </row>
    <row r="26" spans="2:13" s="7" customFormat="1" ht="15" customHeight="1" x14ac:dyDescent="0.2">
      <c r="B26" s="24">
        <v>14</v>
      </c>
      <c r="C26" s="19" t="s">
        <v>184</v>
      </c>
      <c r="D26" s="19" t="s">
        <v>185</v>
      </c>
      <c r="E26" s="8" t="s">
        <v>186</v>
      </c>
      <c r="F26" s="197">
        <v>55606554</v>
      </c>
      <c r="G26" s="8" t="s">
        <v>139</v>
      </c>
      <c r="H26" s="10">
        <v>69</v>
      </c>
      <c r="I26" s="369" t="s">
        <v>634</v>
      </c>
      <c r="J26" s="129"/>
      <c r="K26" s="42"/>
      <c r="L26" s="43"/>
      <c r="M26" s="122"/>
    </row>
    <row r="27" spans="2:13" s="7" customFormat="1" ht="15" customHeight="1" x14ac:dyDescent="0.2">
      <c r="B27" s="24">
        <v>15</v>
      </c>
      <c r="C27" s="19" t="s">
        <v>187</v>
      </c>
      <c r="D27" s="19" t="s">
        <v>164</v>
      </c>
      <c r="E27" s="8" t="s">
        <v>147</v>
      </c>
      <c r="F27" s="197">
        <v>55581414</v>
      </c>
      <c r="G27" s="8" t="s">
        <v>139</v>
      </c>
      <c r="H27" s="10">
        <v>69</v>
      </c>
      <c r="I27" s="369" t="s">
        <v>634</v>
      </c>
      <c r="J27" s="129"/>
      <c r="K27" s="42"/>
      <c r="L27" s="43"/>
      <c r="M27" s="122"/>
    </row>
    <row r="28" spans="2:13" s="7" customFormat="1" ht="15" customHeight="1" x14ac:dyDescent="0.2">
      <c r="B28" s="24">
        <v>16</v>
      </c>
      <c r="C28" s="9" t="s">
        <v>188</v>
      </c>
      <c r="D28" s="9" t="s">
        <v>189</v>
      </c>
      <c r="E28" s="8" t="s">
        <v>190</v>
      </c>
      <c r="F28" s="197">
        <v>253099</v>
      </c>
      <c r="G28" s="8" t="s">
        <v>139</v>
      </c>
      <c r="H28" s="20">
        <v>69</v>
      </c>
      <c r="I28" s="369" t="s">
        <v>634</v>
      </c>
      <c r="J28" s="129"/>
      <c r="K28" s="42"/>
      <c r="L28" s="43"/>
      <c r="M28" s="122"/>
    </row>
    <row r="29" spans="2:13" s="7" customFormat="1" ht="15" customHeight="1" x14ac:dyDescent="0.2">
      <c r="B29" s="24">
        <v>17</v>
      </c>
      <c r="C29" s="19" t="s">
        <v>191</v>
      </c>
      <c r="D29" s="19" t="s">
        <v>192</v>
      </c>
      <c r="E29" s="8" t="s">
        <v>193</v>
      </c>
      <c r="F29" s="197">
        <v>55594933</v>
      </c>
      <c r="G29" s="8" t="s">
        <v>139</v>
      </c>
      <c r="H29" s="10">
        <v>69</v>
      </c>
      <c r="I29" s="369" t="s">
        <v>634</v>
      </c>
      <c r="J29" s="129"/>
      <c r="K29" s="42"/>
      <c r="L29" s="43"/>
      <c r="M29" s="122"/>
    </row>
    <row r="30" spans="2:13" s="7" customFormat="1" ht="15" customHeight="1" x14ac:dyDescent="0.2">
      <c r="B30" s="24">
        <v>18</v>
      </c>
      <c r="C30" s="21" t="s">
        <v>194</v>
      </c>
      <c r="D30" s="22" t="s">
        <v>195</v>
      </c>
      <c r="E30" s="8" t="s">
        <v>196</v>
      </c>
      <c r="F30" s="197">
        <v>361531</v>
      </c>
      <c r="G30" s="8" t="s">
        <v>139</v>
      </c>
      <c r="H30" s="10">
        <v>69</v>
      </c>
      <c r="I30" s="369" t="s">
        <v>634</v>
      </c>
      <c r="J30" s="129"/>
      <c r="K30" s="42"/>
      <c r="L30" s="43"/>
      <c r="M30" s="122"/>
    </row>
    <row r="31" spans="2:13" s="7" customFormat="1" ht="15" customHeight="1" x14ac:dyDescent="0.2">
      <c r="B31" s="24">
        <v>19</v>
      </c>
      <c r="C31" s="19" t="s">
        <v>197</v>
      </c>
      <c r="D31" s="19" t="s">
        <v>198</v>
      </c>
      <c r="E31" s="8" t="s">
        <v>196</v>
      </c>
      <c r="F31" s="197">
        <v>423064</v>
      </c>
      <c r="G31" s="8" t="s">
        <v>139</v>
      </c>
      <c r="H31" s="10">
        <v>69</v>
      </c>
      <c r="I31" s="369" t="s">
        <v>634</v>
      </c>
      <c r="J31" s="129"/>
      <c r="K31" s="42"/>
      <c r="L31" s="43"/>
      <c r="M31" s="122"/>
    </row>
    <row r="32" spans="2:13" s="7" customFormat="1" ht="15" customHeight="1" x14ac:dyDescent="0.2">
      <c r="B32" s="24">
        <v>20</v>
      </c>
      <c r="C32" s="9" t="s">
        <v>199</v>
      </c>
      <c r="D32" s="9" t="s">
        <v>200</v>
      </c>
      <c r="E32" s="8" t="s">
        <v>201</v>
      </c>
      <c r="F32" s="197">
        <v>299489</v>
      </c>
      <c r="G32" s="8" t="s">
        <v>139</v>
      </c>
      <c r="H32" s="20">
        <v>71</v>
      </c>
      <c r="I32" s="369" t="s">
        <v>634</v>
      </c>
      <c r="J32" s="129"/>
      <c r="K32" s="42"/>
      <c r="L32" s="43"/>
      <c r="M32" s="122"/>
    </row>
    <row r="33" spans="2:13" s="7" customFormat="1" ht="15" customHeight="1" x14ac:dyDescent="0.2">
      <c r="B33" s="26">
        <v>21</v>
      </c>
      <c r="C33" s="9" t="s">
        <v>202</v>
      </c>
      <c r="D33" s="9" t="s">
        <v>203</v>
      </c>
      <c r="E33" s="8" t="s">
        <v>201</v>
      </c>
      <c r="F33" s="197">
        <v>230688</v>
      </c>
      <c r="G33" s="8" t="s">
        <v>139</v>
      </c>
      <c r="H33" s="20">
        <v>71</v>
      </c>
      <c r="I33" s="369" t="s">
        <v>634</v>
      </c>
      <c r="J33" s="127"/>
      <c r="K33" s="42"/>
      <c r="L33" s="43"/>
      <c r="M33" s="122"/>
    </row>
    <row r="34" spans="2:13" s="7" customFormat="1" ht="15" customHeight="1" x14ac:dyDescent="0.2">
      <c r="B34" s="24">
        <v>22</v>
      </c>
      <c r="C34" s="9" t="s">
        <v>204</v>
      </c>
      <c r="D34" s="9" t="s">
        <v>164</v>
      </c>
      <c r="E34" s="8" t="s">
        <v>196</v>
      </c>
      <c r="F34" s="197">
        <v>243979</v>
      </c>
      <c r="G34" s="8" t="s">
        <v>139</v>
      </c>
      <c r="H34" s="10">
        <v>69</v>
      </c>
      <c r="I34" s="369" t="s">
        <v>634</v>
      </c>
      <c r="J34" s="127"/>
      <c r="K34" s="42"/>
      <c r="L34" s="43"/>
      <c r="M34" s="122"/>
    </row>
    <row r="35" spans="2:13" s="7" customFormat="1" ht="15" customHeight="1" x14ac:dyDescent="0.2">
      <c r="B35" s="24">
        <v>23</v>
      </c>
      <c r="C35" s="19" t="s">
        <v>205</v>
      </c>
      <c r="D35" s="19" t="s">
        <v>206</v>
      </c>
      <c r="E35" s="8" t="s">
        <v>201</v>
      </c>
      <c r="F35" s="197">
        <v>238382</v>
      </c>
      <c r="G35" s="8" t="s">
        <v>139</v>
      </c>
      <c r="H35" s="10">
        <v>71</v>
      </c>
      <c r="I35" s="369" t="s">
        <v>634</v>
      </c>
      <c r="J35" s="127"/>
      <c r="K35" s="42"/>
      <c r="L35" s="43"/>
      <c r="M35" s="122"/>
    </row>
    <row r="36" spans="2:13" s="7" customFormat="1" ht="15" customHeight="1" x14ac:dyDescent="0.2">
      <c r="B36" s="24">
        <v>24</v>
      </c>
      <c r="C36" s="9" t="s">
        <v>207</v>
      </c>
      <c r="D36" s="9" t="s">
        <v>134</v>
      </c>
      <c r="E36" s="8" t="s">
        <v>208</v>
      </c>
      <c r="F36" s="197">
        <v>150441</v>
      </c>
      <c r="G36" s="8" t="s">
        <v>139</v>
      </c>
      <c r="H36" s="20">
        <v>42</v>
      </c>
      <c r="I36" s="369" t="s">
        <v>634</v>
      </c>
      <c r="J36" s="127"/>
      <c r="K36" s="42"/>
      <c r="L36" s="43"/>
      <c r="M36" s="122"/>
    </row>
    <row r="37" spans="2:13" s="7" customFormat="1" ht="15" customHeight="1" x14ac:dyDescent="0.2">
      <c r="B37" s="27">
        <v>25</v>
      </c>
      <c r="C37" s="79" t="s">
        <v>209</v>
      </c>
      <c r="D37" s="79" t="s">
        <v>210</v>
      </c>
      <c r="E37" s="8" t="s">
        <v>181</v>
      </c>
      <c r="F37" s="197">
        <v>55588031</v>
      </c>
      <c r="G37" s="8" t="s">
        <v>139</v>
      </c>
      <c r="H37" s="10">
        <v>69</v>
      </c>
      <c r="I37" s="369" t="s">
        <v>634</v>
      </c>
      <c r="J37" s="127"/>
      <c r="K37" s="42"/>
      <c r="L37" s="43"/>
      <c r="M37" s="122"/>
    </row>
    <row r="38" spans="2:13" s="7" customFormat="1" ht="15" customHeight="1" x14ac:dyDescent="0.2">
      <c r="B38" s="27">
        <v>26</v>
      </c>
      <c r="C38" s="9" t="s">
        <v>211</v>
      </c>
      <c r="D38" s="9" t="s">
        <v>212</v>
      </c>
      <c r="E38" s="8" t="s">
        <v>193</v>
      </c>
      <c r="F38" s="197">
        <v>55575986</v>
      </c>
      <c r="G38" s="10" t="s">
        <v>139</v>
      </c>
      <c r="H38" s="10">
        <v>69</v>
      </c>
      <c r="I38" s="369" t="s">
        <v>634</v>
      </c>
      <c r="J38" s="127"/>
      <c r="K38" s="42"/>
      <c r="L38" s="43"/>
      <c r="M38" s="122"/>
    </row>
    <row r="39" spans="2:13" s="7" customFormat="1" ht="15" customHeight="1" x14ac:dyDescent="0.2">
      <c r="B39" s="27">
        <v>27</v>
      </c>
      <c r="C39" s="9" t="s">
        <v>213</v>
      </c>
      <c r="D39" s="9" t="s">
        <v>214</v>
      </c>
      <c r="E39" s="8" t="s">
        <v>215</v>
      </c>
      <c r="F39" s="197">
        <v>299889</v>
      </c>
      <c r="G39" s="8" t="s">
        <v>139</v>
      </c>
      <c r="H39" s="20">
        <v>69</v>
      </c>
      <c r="I39" s="369" t="s">
        <v>634</v>
      </c>
      <c r="J39" s="127"/>
      <c r="K39" s="42"/>
      <c r="L39" s="43"/>
      <c r="M39" s="122"/>
    </row>
    <row r="40" spans="2:13" s="7" customFormat="1" ht="15" customHeight="1" x14ac:dyDescent="0.2">
      <c r="B40" s="27">
        <v>28</v>
      </c>
      <c r="C40" s="19" t="s">
        <v>216</v>
      </c>
      <c r="D40" s="19" t="s">
        <v>134</v>
      </c>
      <c r="E40" s="8" t="s">
        <v>145</v>
      </c>
      <c r="F40" s="197">
        <v>55596433</v>
      </c>
      <c r="G40" s="8" t="s">
        <v>139</v>
      </c>
      <c r="H40" s="10">
        <v>71</v>
      </c>
      <c r="I40" s="369" t="s">
        <v>634</v>
      </c>
      <c r="J40" s="127"/>
      <c r="K40" s="42"/>
      <c r="L40" s="43"/>
      <c r="M40" s="122"/>
    </row>
    <row r="41" spans="2:13" s="7" customFormat="1" ht="15" customHeight="1" x14ac:dyDescent="0.2">
      <c r="B41" s="27">
        <v>29</v>
      </c>
      <c r="C41" s="9" t="s">
        <v>217</v>
      </c>
      <c r="D41" s="9" t="s">
        <v>218</v>
      </c>
      <c r="E41" s="8" t="s">
        <v>219</v>
      </c>
      <c r="F41" s="197">
        <v>365593</v>
      </c>
      <c r="G41" s="8" t="s">
        <v>139</v>
      </c>
      <c r="H41" s="10">
        <v>69</v>
      </c>
      <c r="I41" s="369" t="s">
        <v>634</v>
      </c>
      <c r="J41" s="127"/>
      <c r="K41" s="42"/>
      <c r="L41" s="43"/>
      <c r="M41" s="122"/>
    </row>
    <row r="42" spans="2:13" s="7" customFormat="1" ht="15" customHeight="1" x14ac:dyDescent="0.2">
      <c r="B42" s="27">
        <v>30</v>
      </c>
      <c r="C42" s="19" t="s">
        <v>220</v>
      </c>
      <c r="D42" s="19" t="s">
        <v>221</v>
      </c>
      <c r="E42" s="8" t="s">
        <v>222</v>
      </c>
      <c r="F42" s="197">
        <v>5368121</v>
      </c>
      <c r="G42" s="10" t="s">
        <v>139</v>
      </c>
      <c r="H42" s="10">
        <v>69</v>
      </c>
      <c r="I42" s="369" t="s">
        <v>634</v>
      </c>
      <c r="J42" s="127"/>
      <c r="K42" s="42"/>
      <c r="L42" s="43"/>
      <c r="M42" s="122"/>
    </row>
    <row r="43" spans="2:13" s="7" customFormat="1" ht="15" customHeight="1" x14ac:dyDescent="0.2">
      <c r="B43" s="27">
        <v>31</v>
      </c>
      <c r="C43" s="19" t="s">
        <v>223</v>
      </c>
      <c r="D43" s="19" t="s">
        <v>224</v>
      </c>
      <c r="E43" s="8" t="s">
        <v>225</v>
      </c>
      <c r="F43" s="197">
        <v>235020</v>
      </c>
      <c r="G43" s="10" t="s">
        <v>525</v>
      </c>
      <c r="H43" s="10">
        <v>42</v>
      </c>
      <c r="I43" s="369" t="s">
        <v>634</v>
      </c>
      <c r="J43" s="127"/>
      <c r="K43" s="66"/>
      <c r="L43" s="67"/>
      <c r="M43" s="122"/>
    </row>
    <row r="44" spans="2:13" s="7" customFormat="1" ht="15" customHeight="1" x14ac:dyDescent="0.2">
      <c r="B44" s="27">
        <v>32</v>
      </c>
      <c r="C44" s="19" t="s">
        <v>226</v>
      </c>
      <c r="D44" s="19" t="s">
        <v>227</v>
      </c>
      <c r="E44" s="8" t="s">
        <v>228</v>
      </c>
      <c r="F44" s="197">
        <v>55542541</v>
      </c>
      <c r="G44" s="10" t="s">
        <v>139</v>
      </c>
      <c r="H44" s="10">
        <v>42</v>
      </c>
      <c r="I44" s="369" t="s">
        <v>634</v>
      </c>
      <c r="J44" s="127"/>
      <c r="K44" s="66"/>
      <c r="L44" s="67"/>
      <c r="M44" s="122"/>
    </row>
    <row r="45" spans="2:13" s="7" customFormat="1" ht="15" customHeight="1" x14ac:dyDescent="0.2">
      <c r="B45" s="27">
        <v>33</v>
      </c>
      <c r="C45" s="19" t="s">
        <v>229</v>
      </c>
      <c r="D45" s="19" t="s">
        <v>214</v>
      </c>
      <c r="E45" s="8" t="s">
        <v>230</v>
      </c>
      <c r="F45" s="197">
        <v>55655626</v>
      </c>
      <c r="G45" s="10" t="s">
        <v>139</v>
      </c>
      <c r="H45" s="10">
        <v>69</v>
      </c>
      <c r="I45" s="369" t="s">
        <v>634</v>
      </c>
      <c r="J45" s="127"/>
      <c r="K45" s="66"/>
      <c r="L45" s="67"/>
      <c r="M45" s="122"/>
    </row>
    <row r="46" spans="2:13" s="7" customFormat="1" ht="15" customHeight="1" x14ac:dyDescent="0.2">
      <c r="B46" s="27">
        <v>34</v>
      </c>
      <c r="C46" s="19" t="s">
        <v>231</v>
      </c>
      <c r="D46" s="19" t="s">
        <v>232</v>
      </c>
      <c r="E46" s="8" t="s">
        <v>186</v>
      </c>
      <c r="F46" s="197">
        <v>55575829</v>
      </c>
      <c r="G46" s="10" t="s">
        <v>139</v>
      </c>
      <c r="H46" s="10">
        <v>69</v>
      </c>
      <c r="I46" s="369" t="s">
        <v>634</v>
      </c>
      <c r="J46" s="127"/>
      <c r="K46" s="66"/>
      <c r="L46" s="67"/>
      <c r="M46" s="122"/>
    </row>
    <row r="47" spans="2:13" s="7" customFormat="1" ht="15" customHeight="1" x14ac:dyDescent="0.2">
      <c r="B47" s="27">
        <v>35</v>
      </c>
      <c r="C47" s="19" t="s">
        <v>233</v>
      </c>
      <c r="D47" s="19" t="s">
        <v>234</v>
      </c>
      <c r="E47" s="8" t="s">
        <v>156</v>
      </c>
      <c r="F47" s="197">
        <v>5475166</v>
      </c>
      <c r="G47" s="10" t="s">
        <v>139</v>
      </c>
      <c r="H47" s="10">
        <v>69</v>
      </c>
      <c r="I47" s="369" t="s">
        <v>657</v>
      </c>
      <c r="J47" s="127"/>
      <c r="K47" s="66"/>
      <c r="L47" s="67"/>
      <c r="M47" s="122"/>
    </row>
    <row r="48" spans="2:13" s="7" customFormat="1" ht="15" customHeight="1" x14ac:dyDescent="0.2">
      <c r="B48" s="27">
        <v>36</v>
      </c>
      <c r="C48" s="231" t="s">
        <v>235</v>
      </c>
      <c r="D48" s="231" t="s">
        <v>236</v>
      </c>
      <c r="E48" s="220" t="s">
        <v>237</v>
      </c>
      <c r="F48" s="220">
        <v>55589537</v>
      </c>
      <c r="G48" s="225" t="s">
        <v>139</v>
      </c>
      <c r="H48" s="225">
        <v>69</v>
      </c>
      <c r="I48" s="369" t="s">
        <v>634</v>
      </c>
      <c r="J48" s="127"/>
      <c r="K48" s="215"/>
      <c r="L48" s="216"/>
      <c r="M48" s="122"/>
    </row>
    <row r="49" spans="2:13" s="7" customFormat="1" ht="15" customHeight="1" x14ac:dyDescent="0.2">
      <c r="B49" s="27">
        <v>37</v>
      </c>
      <c r="C49" s="231" t="s">
        <v>238</v>
      </c>
      <c r="D49" s="231" t="s">
        <v>239</v>
      </c>
      <c r="E49" s="220" t="s">
        <v>240</v>
      </c>
      <c r="F49" s="220">
        <v>485138</v>
      </c>
      <c r="G49" s="225" t="s">
        <v>525</v>
      </c>
      <c r="H49" s="225">
        <v>42</v>
      </c>
      <c r="I49" s="369" t="s">
        <v>634</v>
      </c>
      <c r="J49" s="127"/>
      <c r="K49" s="215"/>
      <c r="L49" s="216"/>
      <c r="M49" s="122"/>
    </row>
    <row r="50" spans="2:13" s="7" customFormat="1" ht="15" customHeight="1" x14ac:dyDescent="0.2">
      <c r="B50" s="27">
        <v>38</v>
      </c>
      <c r="C50" s="231" t="s">
        <v>241</v>
      </c>
      <c r="D50" s="231" t="s">
        <v>242</v>
      </c>
      <c r="E50" s="220" t="s">
        <v>176</v>
      </c>
      <c r="F50" s="220">
        <v>55598612</v>
      </c>
      <c r="G50" s="225" t="s">
        <v>139</v>
      </c>
      <c r="H50" s="225">
        <v>74</v>
      </c>
      <c r="I50" s="369" t="s">
        <v>634</v>
      </c>
      <c r="J50" s="127"/>
      <c r="K50" s="215"/>
      <c r="L50" s="216"/>
      <c r="M50" s="122"/>
    </row>
    <row r="51" spans="2:13" s="7" customFormat="1" ht="15" customHeight="1" x14ac:dyDescent="0.2">
      <c r="B51" s="27">
        <v>39</v>
      </c>
      <c r="C51" s="231" t="s">
        <v>243</v>
      </c>
      <c r="D51" s="231" t="s">
        <v>244</v>
      </c>
      <c r="E51" s="220" t="s">
        <v>245</v>
      </c>
      <c r="F51" s="220">
        <v>55653015</v>
      </c>
      <c r="G51" s="225" t="s">
        <v>139</v>
      </c>
      <c r="H51" s="225">
        <v>42</v>
      </c>
      <c r="I51" s="369" t="s">
        <v>634</v>
      </c>
      <c r="J51" s="127"/>
      <c r="K51" s="215"/>
      <c r="L51" s="216"/>
      <c r="M51" s="122"/>
    </row>
    <row r="52" spans="2:13" s="7" customFormat="1" ht="15" customHeight="1" x14ac:dyDescent="0.2">
      <c r="B52" s="27">
        <v>40</v>
      </c>
      <c r="C52" s="231" t="s">
        <v>246</v>
      </c>
      <c r="D52" s="231" t="s">
        <v>247</v>
      </c>
      <c r="E52" s="220" t="s">
        <v>219</v>
      </c>
      <c r="F52" s="220">
        <v>231250</v>
      </c>
      <c r="G52" s="225" t="s">
        <v>139</v>
      </c>
      <c r="H52" s="225">
        <v>69</v>
      </c>
      <c r="I52" s="369" t="s">
        <v>634</v>
      </c>
      <c r="J52" s="127"/>
      <c r="K52" s="215"/>
      <c r="L52" s="216"/>
      <c r="M52" s="122"/>
    </row>
    <row r="53" spans="2:13" s="7" customFormat="1" ht="15" customHeight="1" x14ac:dyDescent="0.2">
      <c r="B53" s="27">
        <v>41</v>
      </c>
      <c r="C53" s="231" t="s">
        <v>248</v>
      </c>
      <c r="D53" s="231" t="s">
        <v>173</v>
      </c>
      <c r="E53" s="220" t="s">
        <v>230</v>
      </c>
      <c r="F53" s="220">
        <v>55623556</v>
      </c>
      <c r="G53" s="225" t="s">
        <v>139</v>
      </c>
      <c r="H53" s="225">
        <v>69</v>
      </c>
      <c r="I53" s="369" t="s">
        <v>634</v>
      </c>
      <c r="J53" s="127"/>
      <c r="K53" s="215"/>
      <c r="L53" s="216"/>
      <c r="M53" s="122"/>
    </row>
    <row r="54" spans="2:13" s="7" customFormat="1" ht="15" customHeight="1" x14ac:dyDescent="0.2">
      <c r="B54" s="27">
        <v>42</v>
      </c>
      <c r="C54" s="231" t="s">
        <v>249</v>
      </c>
      <c r="D54" s="231" t="s">
        <v>665</v>
      </c>
      <c r="E54" s="220" t="s">
        <v>250</v>
      </c>
      <c r="F54" s="220">
        <v>242405</v>
      </c>
      <c r="G54" s="225" t="s">
        <v>139</v>
      </c>
      <c r="H54" s="225">
        <v>42</v>
      </c>
      <c r="I54" s="369" t="s">
        <v>634</v>
      </c>
      <c r="J54" s="127"/>
      <c r="K54" s="215"/>
      <c r="L54" s="216"/>
      <c r="M54" s="122"/>
    </row>
    <row r="55" spans="2:13" s="7" customFormat="1" ht="15" customHeight="1" x14ac:dyDescent="0.2">
      <c r="B55" s="27">
        <v>43</v>
      </c>
      <c r="C55" s="231" t="s">
        <v>251</v>
      </c>
      <c r="D55" s="231" t="s">
        <v>252</v>
      </c>
      <c r="E55" s="220" t="s">
        <v>253</v>
      </c>
      <c r="F55" s="220">
        <v>55603182</v>
      </c>
      <c r="G55" s="225" t="s">
        <v>139</v>
      </c>
      <c r="H55" s="225">
        <v>38</v>
      </c>
      <c r="I55" s="369" t="s">
        <v>658</v>
      </c>
      <c r="J55" s="127"/>
      <c r="K55" s="215"/>
      <c r="L55" s="216"/>
      <c r="M55" s="122"/>
    </row>
    <row r="56" spans="2:13" s="7" customFormat="1" ht="15" customHeight="1" x14ac:dyDescent="0.2">
      <c r="B56" s="27">
        <v>44</v>
      </c>
      <c r="C56" s="231" t="s">
        <v>254</v>
      </c>
      <c r="D56" s="231" t="s">
        <v>224</v>
      </c>
      <c r="E56" s="220" t="s">
        <v>215</v>
      </c>
      <c r="F56" s="220">
        <v>55598087</v>
      </c>
      <c r="G56" s="225" t="s">
        <v>139</v>
      </c>
      <c r="H56" s="225">
        <v>69</v>
      </c>
      <c r="I56" s="369" t="s">
        <v>634</v>
      </c>
      <c r="J56" s="127"/>
      <c r="K56" s="215"/>
      <c r="L56" s="216"/>
      <c r="M56" s="122"/>
    </row>
    <row r="57" spans="2:13" s="7" customFormat="1" ht="15" customHeight="1" x14ac:dyDescent="0.2">
      <c r="B57" s="27">
        <v>45</v>
      </c>
      <c r="C57" s="231" t="s">
        <v>255</v>
      </c>
      <c r="D57" s="231" t="s">
        <v>256</v>
      </c>
      <c r="E57" s="220" t="s">
        <v>257</v>
      </c>
      <c r="F57" s="220">
        <v>55483466</v>
      </c>
      <c r="G57" s="225" t="s">
        <v>139</v>
      </c>
      <c r="H57" s="225">
        <v>71</v>
      </c>
      <c r="I57" s="369" t="s">
        <v>659</v>
      </c>
      <c r="J57" s="127"/>
      <c r="K57" s="215"/>
      <c r="L57" s="216"/>
      <c r="M57" s="122"/>
    </row>
    <row r="58" spans="2:13" s="7" customFormat="1" ht="15" customHeight="1" x14ac:dyDescent="0.2">
      <c r="B58" s="365">
        <v>46</v>
      </c>
      <c r="C58" s="342" t="s">
        <v>258</v>
      </c>
      <c r="D58" s="342" t="s">
        <v>259</v>
      </c>
      <c r="E58" s="339" t="s">
        <v>260</v>
      </c>
      <c r="F58" s="339">
        <v>55602904</v>
      </c>
      <c r="G58" s="340" t="s">
        <v>139</v>
      </c>
      <c r="H58" s="340">
        <v>69</v>
      </c>
      <c r="I58" s="369" t="s">
        <v>634</v>
      </c>
      <c r="J58" s="127"/>
      <c r="K58" s="366"/>
      <c r="L58" s="367"/>
      <c r="M58" s="122"/>
    </row>
    <row r="59" spans="2:13" s="7" customFormat="1" ht="15" customHeight="1" x14ac:dyDescent="0.2">
      <c r="B59" s="365">
        <v>47</v>
      </c>
      <c r="C59" s="342" t="s">
        <v>261</v>
      </c>
      <c r="D59" s="342" t="s">
        <v>262</v>
      </c>
      <c r="E59" s="339" t="s">
        <v>263</v>
      </c>
      <c r="F59" s="339">
        <v>55583045</v>
      </c>
      <c r="G59" s="340" t="s">
        <v>139</v>
      </c>
      <c r="H59" s="340">
        <v>69</v>
      </c>
      <c r="I59" s="369" t="s">
        <v>634</v>
      </c>
      <c r="J59" s="127"/>
      <c r="K59" s="366"/>
      <c r="L59" s="367"/>
      <c r="M59" s="122"/>
    </row>
    <row r="60" spans="2:13" s="7" customFormat="1" ht="15" customHeight="1" x14ac:dyDescent="0.2">
      <c r="B60" s="365">
        <v>48</v>
      </c>
      <c r="C60" s="342" t="s">
        <v>264</v>
      </c>
      <c r="D60" s="342" t="s">
        <v>173</v>
      </c>
      <c r="E60" s="339" t="s">
        <v>265</v>
      </c>
      <c r="F60" s="339">
        <v>375532</v>
      </c>
      <c r="G60" s="340" t="s">
        <v>139</v>
      </c>
      <c r="H60" s="340">
        <v>71</v>
      </c>
      <c r="I60" s="369" t="s">
        <v>660</v>
      </c>
      <c r="J60" s="127"/>
      <c r="K60" s="366"/>
      <c r="L60" s="367"/>
      <c r="M60" s="122"/>
    </row>
    <row r="61" spans="2:13" s="7" customFormat="1" ht="15" customHeight="1" x14ac:dyDescent="0.2">
      <c r="B61" s="365">
        <v>49</v>
      </c>
      <c r="C61" s="342" t="s">
        <v>266</v>
      </c>
      <c r="D61" s="342" t="s">
        <v>173</v>
      </c>
      <c r="E61" s="339" t="s">
        <v>208</v>
      </c>
      <c r="F61" s="339">
        <v>308624</v>
      </c>
      <c r="G61" s="340" t="s">
        <v>525</v>
      </c>
      <c r="H61" s="340">
        <v>42</v>
      </c>
      <c r="I61" s="369" t="s">
        <v>634</v>
      </c>
      <c r="J61" s="127"/>
      <c r="K61" s="366"/>
      <c r="L61" s="367"/>
      <c r="M61" s="122"/>
    </row>
    <row r="62" spans="2:13" s="7" customFormat="1" ht="15" customHeight="1" x14ac:dyDescent="0.2">
      <c r="B62" s="365">
        <v>50</v>
      </c>
      <c r="C62" s="342" t="s">
        <v>267</v>
      </c>
      <c r="D62" s="342" t="s">
        <v>268</v>
      </c>
      <c r="E62" s="339" t="s">
        <v>190</v>
      </c>
      <c r="F62" s="339">
        <v>421408</v>
      </c>
      <c r="G62" s="340" t="s">
        <v>139</v>
      </c>
      <c r="H62" s="340">
        <v>69</v>
      </c>
      <c r="I62" s="369" t="s">
        <v>634</v>
      </c>
      <c r="J62" s="127"/>
      <c r="K62" s="366"/>
      <c r="L62" s="367"/>
      <c r="M62" s="122"/>
    </row>
    <row r="63" spans="2:13" s="7" customFormat="1" ht="15" customHeight="1" x14ac:dyDescent="0.2">
      <c r="B63" s="365">
        <v>51</v>
      </c>
      <c r="C63" s="342" t="s">
        <v>269</v>
      </c>
      <c r="D63" s="342" t="s">
        <v>212</v>
      </c>
      <c r="E63" s="339" t="s">
        <v>208</v>
      </c>
      <c r="F63" s="339">
        <v>233490</v>
      </c>
      <c r="G63" s="340" t="s">
        <v>139</v>
      </c>
      <c r="H63" s="340">
        <v>42</v>
      </c>
      <c r="I63" s="369" t="s">
        <v>634</v>
      </c>
      <c r="J63" s="127"/>
      <c r="K63" s="366"/>
      <c r="L63" s="367"/>
      <c r="M63" s="122"/>
    </row>
    <row r="64" spans="2:13" s="7" customFormat="1" ht="15" customHeight="1" x14ac:dyDescent="0.2">
      <c r="B64" s="365">
        <v>52</v>
      </c>
      <c r="C64" s="342" t="s">
        <v>270</v>
      </c>
      <c r="D64" s="342" t="s">
        <v>271</v>
      </c>
      <c r="E64" s="339" t="s">
        <v>272</v>
      </c>
      <c r="F64" s="339">
        <v>239630</v>
      </c>
      <c r="G64" s="340" t="s">
        <v>139</v>
      </c>
      <c r="H64" s="340">
        <v>71</v>
      </c>
      <c r="I64" s="369" t="s">
        <v>634</v>
      </c>
      <c r="J64" s="127"/>
      <c r="K64" s="366"/>
      <c r="L64" s="367"/>
      <c r="M64" s="122"/>
    </row>
    <row r="65" spans="2:13" s="7" customFormat="1" ht="15" customHeight="1" x14ac:dyDescent="0.2">
      <c r="B65" s="365">
        <v>53</v>
      </c>
      <c r="C65" s="342" t="s">
        <v>69</v>
      </c>
      <c r="D65" s="342" t="s">
        <v>273</v>
      </c>
      <c r="E65" s="339" t="s">
        <v>274</v>
      </c>
      <c r="F65" s="339">
        <v>5568103</v>
      </c>
      <c r="G65" s="340" t="s">
        <v>525</v>
      </c>
      <c r="H65" s="340">
        <v>69</v>
      </c>
      <c r="I65" s="369" t="s">
        <v>654</v>
      </c>
      <c r="J65" s="127"/>
      <c r="K65" s="366"/>
      <c r="L65" s="367"/>
      <c r="M65" s="122"/>
    </row>
    <row r="66" spans="2:13" s="7" customFormat="1" ht="15" customHeight="1" x14ac:dyDescent="0.2">
      <c r="B66" s="365">
        <v>54</v>
      </c>
      <c r="C66" s="342" t="s">
        <v>275</v>
      </c>
      <c r="D66" s="342" t="s">
        <v>232</v>
      </c>
      <c r="E66" s="339" t="s">
        <v>276</v>
      </c>
      <c r="F66" s="339">
        <v>137477</v>
      </c>
      <c r="G66" s="340" t="s">
        <v>139</v>
      </c>
      <c r="H66" s="340">
        <v>42</v>
      </c>
      <c r="I66" s="369" t="s">
        <v>655</v>
      </c>
      <c r="J66" s="127"/>
      <c r="K66" s="366"/>
      <c r="L66" s="367"/>
      <c r="M66" s="122"/>
    </row>
    <row r="67" spans="2:13" s="7" customFormat="1" ht="15" customHeight="1" x14ac:dyDescent="0.2">
      <c r="B67" s="223">
        <v>55</v>
      </c>
      <c r="C67" s="231" t="s">
        <v>277</v>
      </c>
      <c r="D67" s="231" t="s">
        <v>164</v>
      </c>
      <c r="E67" s="220" t="s">
        <v>145</v>
      </c>
      <c r="F67" s="220">
        <v>55716324</v>
      </c>
      <c r="G67" s="225" t="s">
        <v>139</v>
      </c>
      <c r="H67" s="225">
        <v>71</v>
      </c>
      <c r="I67" s="369" t="s">
        <v>656</v>
      </c>
      <c r="J67" s="127"/>
      <c r="K67" s="234"/>
      <c r="L67" s="235"/>
      <c r="M67" s="122"/>
    </row>
    <row r="68" spans="2:13" s="7" customFormat="1" ht="15" customHeight="1" x14ac:dyDescent="0.2">
      <c r="B68" s="27">
        <v>56</v>
      </c>
      <c r="C68" s="9" t="s">
        <v>278</v>
      </c>
      <c r="D68" s="9" t="s">
        <v>192</v>
      </c>
      <c r="E68" s="8" t="s">
        <v>142</v>
      </c>
      <c r="F68" s="197">
        <v>426763</v>
      </c>
      <c r="G68" s="8" t="s">
        <v>139</v>
      </c>
      <c r="H68" s="20">
        <v>69</v>
      </c>
      <c r="I68" s="369" t="s">
        <v>284</v>
      </c>
      <c r="J68" s="127"/>
      <c r="K68" s="66"/>
      <c r="L68" s="67"/>
      <c r="M68" s="122"/>
    </row>
    <row r="69" spans="2:13" s="7" customFormat="1" ht="15" customHeight="1" x14ac:dyDescent="0.2">
      <c r="B69" s="27">
        <v>57</v>
      </c>
      <c r="C69" s="236" t="s">
        <v>279</v>
      </c>
      <c r="D69" s="236" t="s">
        <v>210</v>
      </c>
      <c r="E69" s="220" t="s">
        <v>135</v>
      </c>
      <c r="F69" s="220">
        <v>55708269</v>
      </c>
      <c r="G69" s="220" t="s">
        <v>139</v>
      </c>
      <c r="H69" s="225">
        <v>69</v>
      </c>
      <c r="I69" s="369" t="s">
        <v>284</v>
      </c>
      <c r="J69" s="127"/>
      <c r="K69" s="234"/>
      <c r="L69" s="235"/>
      <c r="M69" s="122"/>
    </row>
    <row r="70" spans="2:13" s="7" customFormat="1" ht="15" customHeight="1" x14ac:dyDescent="0.2">
      <c r="B70" s="365" t="s">
        <v>15</v>
      </c>
      <c r="C70" s="338" t="s">
        <v>632</v>
      </c>
      <c r="D70" s="338" t="s">
        <v>161</v>
      </c>
      <c r="E70" s="339" t="s">
        <v>620</v>
      </c>
      <c r="F70" s="339">
        <v>238167</v>
      </c>
      <c r="G70" s="339" t="s">
        <v>139</v>
      </c>
      <c r="H70" s="340">
        <v>69</v>
      </c>
      <c r="I70" s="378"/>
      <c r="J70" s="127"/>
      <c r="K70" s="366"/>
      <c r="L70" s="367"/>
      <c r="M70" s="122"/>
    </row>
    <row r="71" spans="2:13" s="7" customFormat="1" ht="15" customHeight="1" x14ac:dyDescent="0.2">
      <c r="B71" s="27" t="s">
        <v>15</v>
      </c>
      <c r="C71" s="9" t="s">
        <v>633</v>
      </c>
      <c r="D71" s="9" t="s">
        <v>203</v>
      </c>
      <c r="E71" s="8" t="s">
        <v>272</v>
      </c>
      <c r="F71" s="197">
        <v>483242</v>
      </c>
      <c r="G71" s="8" t="s">
        <v>139</v>
      </c>
      <c r="H71" s="20" t="s">
        <v>622</v>
      </c>
      <c r="I71" s="369"/>
      <c r="J71" s="127"/>
      <c r="K71" s="66"/>
      <c r="L71" s="67"/>
      <c r="M71" s="122"/>
    </row>
    <row r="72" spans="2:13" ht="15" customHeight="1" x14ac:dyDescent="0.2"/>
  </sheetData>
  <sheetProtection selectLockedCells="1" selectUnlockedCells="1"/>
  <autoFilter ref="C12:E12"/>
  <mergeCells count="1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</mergeCells>
  <conditionalFormatting sqref="K13:M7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2"/>
      <c r="C1" s="482"/>
      <c r="D1" s="82"/>
      <c r="E1" s="82"/>
      <c r="F1" s="82"/>
      <c r="G1" s="246"/>
      <c r="H1" s="246"/>
      <c r="I1" s="246"/>
      <c r="J1" s="423"/>
      <c r="K1" s="423"/>
      <c r="L1" s="423"/>
      <c r="M1" s="246"/>
    </row>
    <row r="2" spans="1:13" ht="15" customHeight="1" x14ac:dyDescent="0.2">
      <c r="B2" s="482"/>
      <c r="C2" s="482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63"/>
    </row>
    <row r="3" spans="1:13" ht="15" customHeight="1" x14ac:dyDescent="0.2">
      <c r="B3" s="482"/>
      <c r="C3" s="482"/>
      <c r="D3" s="433"/>
      <c r="E3" s="433"/>
      <c r="F3" s="433"/>
      <c r="G3" s="433"/>
      <c r="H3" s="433"/>
      <c r="I3" s="433"/>
      <c r="J3" s="423"/>
      <c r="K3" s="423"/>
      <c r="L3" s="423"/>
      <c r="M3" s="83"/>
    </row>
    <row r="4" spans="1:13" ht="15" customHeight="1" x14ac:dyDescent="0.2">
      <c r="B4" s="482"/>
      <c r="C4" s="482"/>
      <c r="D4" s="178"/>
      <c r="E4" s="178"/>
      <c r="F4" s="178"/>
      <c r="G4" s="178"/>
      <c r="H4" s="178"/>
      <c r="I4" s="178"/>
      <c r="J4" s="423"/>
      <c r="K4" s="423"/>
      <c r="L4" s="423"/>
      <c r="M4" s="83"/>
    </row>
    <row r="5" spans="1:13" ht="15" customHeight="1" x14ac:dyDescent="0.2">
      <c r="B5" s="482"/>
      <c r="C5" s="482"/>
      <c r="D5" s="178"/>
      <c r="E5" s="178"/>
      <c r="F5" s="178"/>
      <c r="G5" s="178"/>
      <c r="H5" s="178"/>
      <c r="I5" s="178"/>
      <c r="J5" s="423"/>
      <c r="K5" s="423"/>
      <c r="L5" s="423"/>
      <c r="M5" s="83"/>
    </row>
    <row r="6" spans="1:13" ht="15" customHeight="1" thickBot="1" x14ac:dyDescent="0.25">
      <c r="B6" s="482"/>
      <c r="C6" s="482"/>
      <c r="D6" s="30"/>
      <c r="E6" s="30"/>
      <c r="F6" s="30"/>
      <c r="G6" s="30"/>
      <c r="H6" s="30"/>
      <c r="I6" s="30"/>
      <c r="J6" s="423"/>
      <c r="K6" s="423"/>
      <c r="L6" s="423"/>
      <c r="M6" s="83"/>
    </row>
    <row r="7" spans="1:13" ht="19.5" thickBot="1" x14ac:dyDescent="0.25">
      <c r="B7" s="482"/>
      <c r="C7" s="482"/>
      <c r="D7" s="427" t="s">
        <v>1</v>
      </c>
      <c r="E7" s="427"/>
      <c r="F7" s="460">
        <f>'Classements 1-2'!F7</f>
        <v>42833</v>
      </c>
      <c r="G7" s="461"/>
      <c r="H7" s="461"/>
      <c r="I7" s="462"/>
      <c r="J7" s="423"/>
      <c r="K7" s="423"/>
      <c r="L7" s="423"/>
      <c r="M7" s="63"/>
    </row>
    <row r="8" spans="1:13" ht="16.5" customHeight="1" thickBot="1" x14ac:dyDescent="0.25">
      <c r="B8" s="483"/>
      <c r="C8" s="483"/>
      <c r="D8" s="151" t="str">
        <f>'Classements 1-2'!D8</f>
        <v xml:space="preserve">Club Organis. </v>
      </c>
      <c r="E8" s="463" t="str">
        <f>'Classements 1-2'!E8</f>
        <v>CT BEAUJOLAIS</v>
      </c>
      <c r="F8" s="464"/>
      <c r="G8" s="463"/>
      <c r="H8" s="463"/>
      <c r="I8" s="463"/>
      <c r="J8" s="424"/>
      <c r="K8" s="424"/>
      <c r="L8" s="424"/>
      <c r="M8" s="63"/>
    </row>
    <row r="9" spans="1:13" ht="19.5" thickBot="1" x14ac:dyDescent="0.25">
      <c r="B9" s="428" t="s">
        <v>18</v>
      </c>
      <c r="C9" s="428"/>
      <c r="D9" s="428"/>
      <c r="E9" s="465" t="str">
        <f>'Classements 1-2'!E9</f>
        <v>TROPHEE CHRISTIAN DORME (CORCELLES)</v>
      </c>
      <c r="F9" s="466"/>
      <c r="G9" s="466"/>
      <c r="H9" s="466"/>
      <c r="I9" s="467"/>
      <c r="J9" s="468" t="s">
        <v>41</v>
      </c>
      <c r="K9" s="469"/>
      <c r="L9" s="209"/>
      <c r="M9" s="138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1:13" s="7" customFormat="1" ht="15" customHeight="1" thickBot="1" x14ac:dyDescent="0.25">
      <c r="B11" s="417" t="s">
        <v>26</v>
      </c>
      <c r="C11" s="418"/>
      <c r="D11" s="418"/>
      <c r="E11" s="415" t="str">
        <f>'Classements 1-2'!E11</f>
        <v xml:space="preserve">Nombre de participants </v>
      </c>
      <c r="F11" s="416"/>
      <c r="G11" s="155">
        <v>0</v>
      </c>
      <c r="H11" s="28" t="s">
        <v>2</v>
      </c>
      <c r="I11" s="156">
        <v>51</v>
      </c>
      <c r="J11" s="492" t="s">
        <v>3</v>
      </c>
      <c r="K11" s="494"/>
      <c r="L11" s="499"/>
      <c r="M11" s="122"/>
    </row>
    <row r="12" spans="1:13" s="7" customFormat="1" ht="15" customHeight="1" thickBot="1" x14ac:dyDescent="0.25">
      <c r="B12" s="51" t="s">
        <v>34</v>
      </c>
      <c r="C12" s="52" t="s">
        <v>4</v>
      </c>
      <c r="D12" s="53" t="s">
        <v>5</v>
      </c>
      <c r="E12" s="168" t="s">
        <v>6</v>
      </c>
      <c r="F12" s="191" t="s">
        <v>37</v>
      </c>
      <c r="G12" s="168" t="s">
        <v>7</v>
      </c>
      <c r="H12" s="168" t="s">
        <v>8</v>
      </c>
      <c r="I12" s="136" t="s">
        <v>19</v>
      </c>
      <c r="J12" s="493"/>
      <c r="K12" s="54"/>
      <c r="L12" s="35"/>
      <c r="M12" s="122"/>
    </row>
    <row r="13" spans="1:13" s="7" customFormat="1" ht="15" customHeight="1" x14ac:dyDescent="0.2">
      <c r="B13" s="55">
        <v>1</v>
      </c>
      <c r="C13" s="56"/>
      <c r="D13" s="56"/>
      <c r="E13" s="72"/>
      <c r="F13" s="186"/>
      <c r="G13" s="72"/>
      <c r="H13" s="167"/>
      <c r="I13" s="57"/>
      <c r="J13" s="58"/>
      <c r="K13" s="59"/>
      <c r="L13" s="39"/>
      <c r="M13" s="122"/>
    </row>
    <row r="14" spans="1:13" s="7" customFormat="1" ht="15" customHeight="1" x14ac:dyDescent="0.2">
      <c r="B14" s="169">
        <v>2</v>
      </c>
      <c r="C14" s="19"/>
      <c r="D14" s="19"/>
      <c r="E14" s="108"/>
      <c r="F14" s="198"/>
      <c r="G14" s="108"/>
      <c r="H14" s="144"/>
      <c r="I14" s="146"/>
      <c r="J14" s="145"/>
      <c r="K14" s="147"/>
      <c r="L14" s="148"/>
      <c r="M14" s="122"/>
    </row>
    <row r="15" spans="1:13" s="7" customFormat="1" ht="15" customHeight="1" x14ac:dyDescent="0.2">
      <c r="B15" s="169">
        <v>3</v>
      </c>
      <c r="C15" s="19"/>
      <c r="D15" s="19"/>
      <c r="E15" s="108"/>
      <c r="F15" s="198"/>
      <c r="G15" s="108"/>
      <c r="H15" s="144"/>
      <c r="I15" s="146"/>
      <c r="J15" s="145"/>
      <c r="K15" s="171"/>
      <c r="L15" s="172"/>
      <c r="M15" s="122"/>
    </row>
    <row r="16" spans="1:13" s="7" customFormat="1" ht="15" customHeight="1" x14ac:dyDescent="0.2">
      <c r="B16" s="341">
        <v>4</v>
      </c>
      <c r="C16" s="342"/>
      <c r="D16" s="342"/>
      <c r="E16" s="343"/>
      <c r="F16" s="343"/>
      <c r="G16" s="343"/>
      <c r="H16" s="344"/>
      <c r="I16" s="345"/>
      <c r="J16" s="145"/>
      <c r="K16" s="346"/>
      <c r="L16" s="347"/>
      <c r="M16" s="122"/>
    </row>
    <row r="17" spans="1:15" s="7" customFormat="1" ht="15" customHeight="1" x14ac:dyDescent="0.2">
      <c r="B17" s="169">
        <v>5</v>
      </c>
      <c r="C17" s="19"/>
      <c r="D17" s="19"/>
      <c r="E17" s="108"/>
      <c r="F17" s="198"/>
      <c r="G17" s="108"/>
      <c r="H17" s="144"/>
      <c r="I17" s="146"/>
      <c r="J17" s="145"/>
      <c r="K17" s="171"/>
      <c r="L17" s="172"/>
      <c r="M17" s="122"/>
    </row>
    <row r="18" spans="1:15" s="7" customFormat="1" ht="15" customHeight="1" x14ac:dyDescent="0.2">
      <c r="B18" s="348"/>
      <c r="C18" s="349"/>
      <c r="D18" s="349"/>
      <c r="E18" s="343"/>
      <c r="F18" s="343"/>
      <c r="G18" s="343"/>
      <c r="H18" s="344"/>
      <c r="I18" s="350"/>
      <c r="J18" s="145"/>
      <c r="K18" s="351"/>
      <c r="L18" s="352"/>
      <c r="M18" s="122"/>
    </row>
    <row r="19" spans="1:15" s="7" customFormat="1" ht="15" customHeight="1" thickBot="1" x14ac:dyDescent="0.25">
      <c r="B19" s="60"/>
      <c r="C19" s="68"/>
      <c r="D19" s="68"/>
      <c r="E19" s="69"/>
      <c r="F19" s="203"/>
      <c r="G19" s="69"/>
      <c r="H19" s="70"/>
      <c r="I19" s="170"/>
      <c r="J19" s="61"/>
      <c r="K19" s="173"/>
      <c r="L19" s="174"/>
      <c r="M19" s="122"/>
    </row>
    <row r="20" spans="1:15" s="3" customFormat="1" ht="15" customHeight="1" x14ac:dyDescent="0.2">
      <c r="A20" s="5"/>
      <c r="B20" s="1"/>
      <c r="C20" s="1"/>
      <c r="D20" s="1"/>
      <c r="E20" s="1"/>
      <c r="F20" s="1"/>
      <c r="G20" s="1"/>
      <c r="H20" s="1"/>
      <c r="I20" s="1"/>
      <c r="J20" s="1"/>
      <c r="K20" s="2"/>
      <c r="N20" s="1"/>
      <c r="O20" s="1"/>
    </row>
    <row r="21" spans="1:15" s="3" customFormat="1" ht="15" customHeight="1" x14ac:dyDescent="0.2">
      <c r="A21" s="5"/>
      <c r="B21" s="1"/>
      <c r="C21" s="1"/>
      <c r="D21" s="1"/>
      <c r="E21" s="1"/>
      <c r="F21" s="1"/>
      <c r="G21" s="1"/>
      <c r="H21" s="1"/>
      <c r="I21" s="1"/>
      <c r="J21" s="1"/>
      <c r="K21" s="2"/>
      <c r="N21" s="1"/>
      <c r="O21" s="1"/>
    </row>
  </sheetData>
  <sheetProtection selectLockedCells="1" selectUnlockedCells="1"/>
  <autoFilter ref="C12:E12"/>
  <mergeCells count="1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</mergeCells>
  <conditionalFormatting sqref="M11:M19">
    <cfRule type="cellIs" dxfId="1" priority="8" stopIfTrue="1" operator="lessThan">
      <formula>1</formula>
    </cfRule>
  </conditionalFormatting>
  <conditionalFormatting sqref="K13:L19">
    <cfRule type="cellIs" dxfId="0" priority="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112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13" style="3" customWidth="1"/>
    <col min="13" max="13" width="3.7109375" style="3" customWidth="1"/>
    <col min="14" max="16384" width="11.42578125" style="1"/>
  </cols>
  <sheetData>
    <row r="1" spans="1:15" ht="15" customHeight="1" x14ac:dyDescent="0.2">
      <c r="A1" s="6"/>
      <c r="B1" s="482"/>
      <c r="C1" s="482"/>
      <c r="D1" s="82"/>
      <c r="E1" s="82"/>
      <c r="F1" s="82"/>
      <c r="G1" s="246"/>
      <c r="H1" s="246"/>
      <c r="I1" s="246"/>
      <c r="J1" s="423"/>
      <c r="K1" s="423"/>
      <c r="L1" s="423"/>
      <c r="M1" s="246"/>
    </row>
    <row r="2" spans="1:15" ht="15" customHeight="1" x14ac:dyDescent="0.2">
      <c r="B2" s="482"/>
      <c r="C2" s="482"/>
      <c r="D2" s="433" t="s">
        <v>0</v>
      </c>
      <c r="E2" s="433"/>
      <c r="F2" s="433"/>
      <c r="G2" s="433"/>
      <c r="H2" s="433"/>
      <c r="I2" s="433"/>
      <c r="J2" s="423"/>
      <c r="K2" s="423"/>
      <c r="L2" s="423"/>
      <c r="M2" s="63"/>
    </row>
    <row r="3" spans="1:15" ht="15" customHeight="1" x14ac:dyDescent="0.2">
      <c r="B3" s="482"/>
      <c r="C3" s="482"/>
      <c r="D3" s="433"/>
      <c r="E3" s="433"/>
      <c r="F3" s="433"/>
      <c r="G3" s="433"/>
      <c r="H3" s="433"/>
      <c r="I3" s="433"/>
      <c r="J3" s="423"/>
      <c r="K3" s="423"/>
      <c r="L3" s="423"/>
      <c r="M3" s="83"/>
    </row>
    <row r="4" spans="1:15" ht="15" customHeight="1" x14ac:dyDescent="0.2">
      <c r="B4" s="482"/>
      <c r="C4" s="482"/>
      <c r="D4" s="178"/>
      <c r="E4" s="178"/>
      <c r="F4" s="178"/>
      <c r="G4" s="178"/>
      <c r="H4" s="178"/>
      <c r="I4" s="178"/>
      <c r="J4" s="423"/>
      <c r="K4" s="423"/>
      <c r="L4" s="423"/>
      <c r="M4" s="83"/>
    </row>
    <row r="5" spans="1:15" ht="15" customHeight="1" x14ac:dyDescent="0.2">
      <c r="B5" s="482"/>
      <c r="C5" s="482"/>
      <c r="D5" s="178"/>
      <c r="E5" s="178"/>
      <c r="F5" s="178"/>
      <c r="G5" s="178"/>
      <c r="H5" s="178"/>
      <c r="I5" s="178"/>
      <c r="J5" s="423"/>
      <c r="K5" s="423"/>
      <c r="L5" s="423"/>
      <c r="M5" s="83"/>
    </row>
    <row r="6" spans="1:15" ht="15" customHeight="1" thickBot="1" x14ac:dyDescent="0.25">
      <c r="B6" s="482"/>
      <c r="C6" s="482"/>
      <c r="D6" s="30"/>
      <c r="E6" s="30"/>
      <c r="F6" s="30"/>
      <c r="G6" s="30"/>
      <c r="H6" s="30"/>
      <c r="I6" s="30"/>
      <c r="J6" s="423"/>
      <c r="K6" s="423"/>
      <c r="L6" s="423"/>
      <c r="M6" s="83"/>
    </row>
    <row r="7" spans="1:15" ht="19.5" thickBot="1" x14ac:dyDescent="0.25">
      <c r="B7" s="482"/>
      <c r="C7" s="482"/>
      <c r="D7" s="427" t="s">
        <v>1</v>
      </c>
      <c r="E7" s="427"/>
      <c r="F7" s="460">
        <f>'Classements 1-2'!F7</f>
        <v>42833</v>
      </c>
      <c r="G7" s="461"/>
      <c r="H7" s="461"/>
      <c r="I7" s="462"/>
      <c r="J7" s="423"/>
      <c r="K7" s="423"/>
      <c r="L7" s="423"/>
      <c r="M7" s="63"/>
    </row>
    <row r="8" spans="1:15" ht="16.5" customHeight="1" thickBot="1" x14ac:dyDescent="0.25">
      <c r="B8" s="483"/>
      <c r="C8" s="483"/>
      <c r="D8" s="151" t="str">
        <f>'Classements 1-2'!D8</f>
        <v xml:space="preserve">Club Organis. </v>
      </c>
      <c r="E8" s="463" t="str">
        <f>'Classements 1-2'!E8</f>
        <v>CT BEAUJOLAIS</v>
      </c>
      <c r="F8" s="464"/>
      <c r="G8" s="463"/>
      <c r="H8" s="463"/>
      <c r="I8" s="463"/>
      <c r="J8" s="424"/>
      <c r="K8" s="424"/>
      <c r="L8" s="424"/>
      <c r="M8" s="63"/>
    </row>
    <row r="9" spans="1:15" ht="19.5" thickBot="1" x14ac:dyDescent="0.25">
      <c r="B9" s="428" t="s">
        <v>18</v>
      </c>
      <c r="C9" s="428"/>
      <c r="D9" s="428"/>
      <c r="E9" s="465" t="str">
        <f>'Classements 1-2'!E9</f>
        <v>TROPHEE CHRISTIAN DORME (CORCELLES)</v>
      </c>
      <c r="F9" s="466"/>
      <c r="G9" s="466"/>
      <c r="H9" s="466"/>
      <c r="I9" s="467"/>
      <c r="J9" s="468" t="s">
        <v>41</v>
      </c>
      <c r="K9" s="469"/>
      <c r="L9" s="209">
        <f>(I11/(47.5/60))</f>
        <v>36.631578947368425</v>
      </c>
      <c r="M9" s="138"/>
    </row>
    <row r="10" spans="1:15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62"/>
      <c r="L10" s="63"/>
      <c r="M10" s="63"/>
    </row>
    <row r="11" spans="1:15" s="7" customFormat="1" ht="15" customHeight="1" thickBot="1" x14ac:dyDescent="0.25">
      <c r="B11" s="417" t="s">
        <v>11</v>
      </c>
      <c r="C11" s="418"/>
      <c r="D11" s="418"/>
      <c r="E11" s="415" t="str">
        <f>'Classements 1-2'!E11</f>
        <v xml:space="preserve">Nombre de participants </v>
      </c>
      <c r="F11" s="416"/>
      <c r="G11" s="155">
        <v>1</v>
      </c>
      <c r="H11" s="28" t="s">
        <v>38</v>
      </c>
      <c r="I11" s="156">
        <v>29</v>
      </c>
      <c r="J11" s="492"/>
      <c r="K11" s="494"/>
      <c r="L11" s="499"/>
      <c r="M11" s="141"/>
    </row>
    <row r="12" spans="1:15" s="7" customFormat="1" ht="16.5" customHeight="1" thickBot="1" x14ac:dyDescent="0.25">
      <c r="B12" s="51" t="s">
        <v>34</v>
      </c>
      <c r="C12" s="52" t="s">
        <v>4</v>
      </c>
      <c r="D12" s="53" t="s">
        <v>5</v>
      </c>
      <c r="E12" s="168" t="s">
        <v>6</v>
      </c>
      <c r="F12" s="191" t="s">
        <v>37</v>
      </c>
      <c r="G12" s="168" t="s">
        <v>7</v>
      </c>
      <c r="H12" s="168" t="s">
        <v>8</v>
      </c>
      <c r="I12" s="136" t="s">
        <v>19</v>
      </c>
      <c r="J12" s="493"/>
      <c r="K12" s="54"/>
      <c r="L12" s="35"/>
      <c r="M12" s="140"/>
    </row>
    <row r="13" spans="1:15" s="7" customFormat="1" ht="16.5" customHeight="1" x14ac:dyDescent="0.2">
      <c r="B13" s="355">
        <v>1</v>
      </c>
      <c r="C13" s="356" t="s">
        <v>280</v>
      </c>
      <c r="D13" s="356" t="s">
        <v>281</v>
      </c>
      <c r="E13" s="72" t="s">
        <v>282</v>
      </c>
      <c r="F13" s="72">
        <v>55709094</v>
      </c>
      <c r="G13" s="72" t="s">
        <v>139</v>
      </c>
      <c r="H13" s="72">
        <v>1</v>
      </c>
      <c r="I13" s="368" t="s">
        <v>283</v>
      </c>
      <c r="J13" s="357"/>
      <c r="K13" s="353"/>
      <c r="L13" s="354"/>
      <c r="M13" s="140"/>
    </row>
    <row r="14" spans="1:15" s="3" customFormat="1" ht="15" customHeight="1" x14ac:dyDescent="0.2">
      <c r="A14" s="5"/>
      <c r="B14" s="1"/>
      <c r="C14" s="1"/>
      <c r="D14" s="1"/>
      <c r="E14" s="1"/>
      <c r="F14" s="1"/>
      <c r="G14" s="1"/>
      <c r="H14" s="1"/>
      <c r="I14" s="1"/>
      <c r="J14" s="1"/>
      <c r="K14" s="2"/>
      <c r="N14" s="1"/>
      <c r="O14" s="1"/>
    </row>
  </sheetData>
  <sheetProtection selectLockedCells="1" selectUnlockedCells="1"/>
  <autoFilter ref="C12:E12"/>
  <mergeCells count="1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</mergeCells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="97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29"/>
      <c r="C1" s="529"/>
      <c r="D1" s="548" t="s">
        <v>47</v>
      </c>
      <c r="E1" s="548"/>
      <c r="F1" s="548"/>
      <c r="G1" s="548"/>
      <c r="H1" s="548"/>
      <c r="I1" s="548"/>
      <c r="J1" s="548"/>
      <c r="K1" s="548"/>
      <c r="L1" s="548"/>
      <c r="M1" s="63"/>
    </row>
    <row r="2" spans="2:13" ht="15" customHeight="1" x14ac:dyDescent="0.2">
      <c r="B2" s="529"/>
      <c r="C2" s="529"/>
      <c r="D2" s="548"/>
      <c r="E2" s="548"/>
      <c r="F2" s="548"/>
      <c r="G2" s="548"/>
      <c r="H2" s="548"/>
      <c r="I2" s="548"/>
      <c r="J2" s="548"/>
      <c r="K2" s="548"/>
      <c r="L2" s="548"/>
      <c r="M2" s="166"/>
    </row>
    <row r="3" spans="2:13" ht="15" customHeight="1" x14ac:dyDescent="0.2">
      <c r="B3" s="529"/>
      <c r="C3" s="529"/>
      <c r="D3" s="548"/>
      <c r="E3" s="548"/>
      <c r="F3" s="548"/>
      <c r="G3" s="548"/>
      <c r="H3" s="548"/>
      <c r="I3" s="548"/>
      <c r="J3" s="548"/>
      <c r="K3" s="548"/>
      <c r="L3" s="548"/>
      <c r="M3" s="166"/>
    </row>
    <row r="4" spans="2:13" ht="13.5" customHeight="1" x14ac:dyDescent="0.25">
      <c r="B4" s="529"/>
      <c r="C4" s="529"/>
      <c r="D4" s="180"/>
      <c r="E4" s="180"/>
      <c r="F4" s="180"/>
      <c r="G4" s="180"/>
      <c r="H4" s="180"/>
      <c r="I4" s="180"/>
      <c r="J4" s="180"/>
      <c r="K4" s="244"/>
      <c r="L4" s="244"/>
      <c r="M4" s="166"/>
    </row>
    <row r="5" spans="2:13" ht="11.25" customHeight="1" thickBot="1" x14ac:dyDescent="0.25">
      <c r="B5" s="529"/>
      <c r="C5" s="529"/>
      <c r="D5" s="177"/>
      <c r="E5" s="177"/>
      <c r="F5" s="177"/>
      <c r="G5" s="177"/>
      <c r="H5" s="177"/>
      <c r="I5" s="177"/>
      <c r="J5" s="177"/>
      <c r="K5" s="177"/>
      <c r="L5" s="177"/>
      <c r="M5" s="166"/>
    </row>
    <row r="6" spans="2:13" ht="27.75" customHeight="1" thickBot="1" x14ac:dyDescent="0.25">
      <c r="B6" s="529"/>
      <c r="C6" s="529"/>
      <c r="D6" s="297" t="s">
        <v>32</v>
      </c>
      <c r="E6" s="327" t="s">
        <v>4</v>
      </c>
      <c r="F6" s="553" t="s">
        <v>43</v>
      </c>
      <c r="G6" s="554"/>
      <c r="H6" s="554"/>
      <c r="I6" s="555"/>
      <c r="J6" s="329" t="s">
        <v>44</v>
      </c>
      <c r="K6" s="549" t="s">
        <v>45</v>
      </c>
      <c r="L6" s="550"/>
      <c r="M6" s="166"/>
    </row>
    <row r="7" spans="2:13" ht="15" customHeight="1" x14ac:dyDescent="0.2">
      <c r="B7" s="529"/>
      <c r="C7" s="529"/>
      <c r="D7" s="298" t="s">
        <v>27</v>
      </c>
      <c r="E7" s="330" t="s">
        <v>48</v>
      </c>
      <c r="F7" s="509" t="s">
        <v>49</v>
      </c>
      <c r="G7" s="510"/>
      <c r="H7" s="510"/>
      <c r="I7" s="511"/>
      <c r="J7" s="217"/>
      <c r="K7" s="299" t="s">
        <v>50</v>
      </c>
      <c r="L7" s="300"/>
      <c r="M7" s="242"/>
    </row>
    <row r="8" spans="2:13" ht="15" customHeight="1" x14ac:dyDescent="0.2">
      <c r="B8" s="529"/>
      <c r="C8" s="529"/>
      <c r="D8" s="301" t="s">
        <v>28</v>
      </c>
      <c r="E8" s="331" t="s">
        <v>51</v>
      </c>
      <c r="F8" s="530" t="s">
        <v>52</v>
      </c>
      <c r="G8" s="531"/>
      <c r="H8" s="531"/>
      <c r="I8" s="532"/>
      <c r="J8" s="302"/>
      <c r="K8" s="551" t="s">
        <v>60</v>
      </c>
      <c r="L8" s="552"/>
      <c r="M8" s="48"/>
    </row>
    <row r="9" spans="2:13" ht="15" customHeight="1" x14ac:dyDescent="0.2">
      <c r="B9" s="556"/>
      <c r="C9" s="556"/>
      <c r="D9" s="301" t="s">
        <v>28</v>
      </c>
      <c r="E9" s="331" t="s">
        <v>53</v>
      </c>
      <c r="F9" s="530" t="s">
        <v>54</v>
      </c>
      <c r="G9" s="531"/>
      <c r="H9" s="531"/>
      <c r="I9" s="532"/>
      <c r="J9" s="302"/>
      <c r="K9" s="303" t="s">
        <v>58</v>
      </c>
      <c r="L9" s="304"/>
      <c r="M9" s="48"/>
    </row>
    <row r="10" spans="2:13" ht="15" customHeight="1" x14ac:dyDescent="0.2">
      <c r="B10" s="556"/>
      <c r="C10" s="556"/>
      <c r="D10" s="301" t="s">
        <v>29</v>
      </c>
      <c r="E10" s="331" t="s">
        <v>55</v>
      </c>
      <c r="F10" s="530" t="s">
        <v>56</v>
      </c>
      <c r="G10" s="531"/>
      <c r="H10" s="531"/>
      <c r="I10" s="532"/>
      <c r="J10" s="302"/>
      <c r="K10" s="551" t="s">
        <v>59</v>
      </c>
      <c r="L10" s="552"/>
      <c r="M10" s="48"/>
    </row>
    <row r="11" spans="2:13" ht="15" customHeight="1" x14ac:dyDescent="0.2">
      <c r="B11" s="556"/>
      <c r="C11" s="556"/>
      <c r="D11" s="301" t="s">
        <v>29</v>
      </c>
      <c r="E11" s="331" t="s">
        <v>55</v>
      </c>
      <c r="F11" s="530" t="s">
        <v>57</v>
      </c>
      <c r="G11" s="531"/>
      <c r="H11" s="531"/>
      <c r="I11" s="532"/>
      <c r="J11" s="302"/>
      <c r="K11" s="303" t="s">
        <v>61</v>
      </c>
      <c r="L11" s="304"/>
      <c r="M11" s="48"/>
    </row>
    <row r="12" spans="2:13" ht="15" customHeight="1" x14ac:dyDescent="0.2">
      <c r="B12" s="556"/>
      <c r="C12" s="556"/>
      <c r="D12" s="301" t="s">
        <v>30</v>
      </c>
      <c r="E12" s="331" t="s">
        <v>53</v>
      </c>
      <c r="F12" s="530" t="s">
        <v>62</v>
      </c>
      <c r="G12" s="531"/>
      <c r="H12" s="531"/>
      <c r="I12" s="532"/>
      <c r="J12" s="305"/>
      <c r="K12" s="551" t="s">
        <v>68</v>
      </c>
      <c r="L12" s="552"/>
      <c r="M12" s="30"/>
    </row>
    <row r="13" spans="2:13" ht="15" customHeight="1" x14ac:dyDescent="0.2">
      <c r="B13" s="556"/>
      <c r="C13" s="556"/>
      <c r="D13" s="301" t="s">
        <v>30</v>
      </c>
      <c r="E13" s="358" t="s">
        <v>64</v>
      </c>
      <c r="F13" s="533" t="s">
        <v>65</v>
      </c>
      <c r="G13" s="557"/>
      <c r="H13" s="557"/>
      <c r="I13" s="534"/>
      <c r="J13" s="359"/>
      <c r="K13" s="542"/>
      <c r="L13" s="543"/>
      <c r="M13" s="30"/>
    </row>
    <row r="14" spans="2:13" ht="15" customHeight="1" x14ac:dyDescent="0.2">
      <c r="B14" s="556"/>
      <c r="C14" s="556"/>
      <c r="D14" s="301" t="s">
        <v>30</v>
      </c>
      <c r="E14" s="358" t="s">
        <v>51</v>
      </c>
      <c r="F14" s="533" t="s">
        <v>66</v>
      </c>
      <c r="G14" s="557"/>
      <c r="H14" s="557"/>
      <c r="I14" s="534"/>
      <c r="J14" s="359"/>
      <c r="K14" s="542"/>
      <c r="L14" s="543"/>
      <c r="M14" s="30"/>
    </row>
    <row r="15" spans="2:13" ht="15" customHeight="1" x14ac:dyDescent="0.2">
      <c r="B15" s="556"/>
      <c r="C15" s="556"/>
      <c r="D15" s="306" t="s">
        <v>30</v>
      </c>
      <c r="E15" s="331" t="s">
        <v>53</v>
      </c>
      <c r="F15" s="530" t="s">
        <v>63</v>
      </c>
      <c r="G15" s="531"/>
      <c r="H15" s="531"/>
      <c r="I15" s="532"/>
      <c r="J15" s="305"/>
      <c r="K15" s="542"/>
      <c r="L15" s="543"/>
      <c r="M15" s="30"/>
    </row>
    <row r="16" spans="2:13" ht="15" customHeight="1" thickBot="1" x14ac:dyDescent="0.25">
      <c r="B16" s="556"/>
      <c r="C16" s="556"/>
      <c r="D16" s="307" t="s">
        <v>30</v>
      </c>
      <c r="E16" s="332" t="s">
        <v>55</v>
      </c>
      <c r="F16" s="506" t="s">
        <v>67</v>
      </c>
      <c r="G16" s="507"/>
      <c r="H16" s="507"/>
      <c r="I16" s="508"/>
      <c r="J16" s="308"/>
      <c r="K16" s="558"/>
      <c r="L16" s="559"/>
      <c r="M16" s="48"/>
    </row>
    <row r="17" spans="2:13" ht="9" customHeight="1" thickBot="1" x14ac:dyDescent="0.25">
      <c r="B17" s="556"/>
      <c r="C17" s="556"/>
      <c r="D17" s="165"/>
      <c r="E17" s="30"/>
      <c r="F17" s="30"/>
      <c r="G17" s="30"/>
      <c r="H17" s="30"/>
      <c r="I17" s="175"/>
      <c r="J17" s="48"/>
      <c r="K17" s="247"/>
      <c r="L17" s="248"/>
      <c r="M17" s="48"/>
    </row>
    <row r="18" spans="2:13" ht="15" customHeight="1" x14ac:dyDescent="0.2">
      <c r="B18" s="556"/>
      <c r="C18" s="556"/>
      <c r="D18" s="309" t="s">
        <v>31</v>
      </c>
      <c r="E18" s="333" t="s">
        <v>661</v>
      </c>
      <c r="F18" s="509" t="s">
        <v>87</v>
      </c>
      <c r="G18" s="510"/>
      <c r="H18" s="510"/>
      <c r="I18" s="511"/>
      <c r="J18" s="310"/>
      <c r="K18" s="538" t="s">
        <v>662</v>
      </c>
      <c r="L18" s="539"/>
      <c r="M18" s="48"/>
    </row>
    <row r="19" spans="2:13" ht="15" customHeight="1" x14ac:dyDescent="0.2">
      <c r="B19" s="30"/>
      <c r="C19" s="30"/>
      <c r="D19" s="301" t="s">
        <v>31</v>
      </c>
      <c r="E19" s="331" t="s">
        <v>663</v>
      </c>
      <c r="F19" s="530" t="s">
        <v>664</v>
      </c>
      <c r="G19" s="531"/>
      <c r="H19" s="531"/>
      <c r="I19" s="532"/>
      <c r="J19" s="311"/>
      <c r="K19" s="544"/>
      <c r="L19" s="545"/>
      <c r="M19" s="48"/>
    </row>
    <row r="20" spans="2:13" ht="15" customHeight="1" thickBot="1" x14ac:dyDescent="0.25">
      <c r="B20" s="30"/>
      <c r="C20" s="30"/>
      <c r="D20" s="312" t="s">
        <v>31</v>
      </c>
      <c r="E20" s="332"/>
      <c r="F20" s="506"/>
      <c r="G20" s="507"/>
      <c r="H20" s="507"/>
      <c r="I20" s="508"/>
      <c r="J20" s="313"/>
      <c r="K20" s="540"/>
      <c r="L20" s="541"/>
      <c r="M20" s="48"/>
    </row>
    <row r="21" spans="2:13" ht="9" customHeight="1" thickBot="1" x14ac:dyDescent="0.25">
      <c r="B21" s="30"/>
      <c r="C21" s="30"/>
      <c r="D21" s="30"/>
      <c r="E21" s="252"/>
      <c r="F21" s="252"/>
      <c r="G21" s="30"/>
      <c r="H21" s="30"/>
      <c r="I21" s="48"/>
      <c r="J21" s="48"/>
      <c r="K21" s="249"/>
      <c r="L21" s="248"/>
      <c r="M21" s="48"/>
    </row>
    <row r="22" spans="2:13" ht="15" customHeight="1" x14ac:dyDescent="0.2">
      <c r="B22" s="30"/>
      <c r="C22" s="30"/>
      <c r="D22" s="314" t="s">
        <v>17</v>
      </c>
      <c r="E22" s="333" t="s">
        <v>69</v>
      </c>
      <c r="F22" s="509" t="s">
        <v>70</v>
      </c>
      <c r="G22" s="510"/>
      <c r="H22" s="510"/>
      <c r="I22" s="511"/>
      <c r="J22" s="315"/>
      <c r="K22" s="546"/>
      <c r="L22" s="547"/>
      <c r="M22" s="48"/>
    </row>
    <row r="23" spans="2:13" ht="15" customHeight="1" x14ac:dyDescent="0.2">
      <c r="B23" s="30"/>
      <c r="C23" s="30"/>
      <c r="D23" s="306" t="s">
        <v>17</v>
      </c>
      <c r="E23" s="331" t="s">
        <v>71</v>
      </c>
      <c r="F23" s="512" t="s">
        <v>72</v>
      </c>
      <c r="G23" s="513"/>
      <c r="H23" s="513"/>
      <c r="I23" s="514"/>
      <c r="J23" s="305"/>
      <c r="K23" s="303" t="s">
        <v>80</v>
      </c>
      <c r="L23" s="304"/>
      <c r="M23" s="48"/>
    </row>
    <row r="24" spans="2:13" ht="15" customHeight="1" x14ac:dyDescent="0.2">
      <c r="B24" s="30"/>
      <c r="C24" s="30"/>
      <c r="D24" s="306" t="s">
        <v>17</v>
      </c>
      <c r="E24" s="331" t="s">
        <v>77</v>
      </c>
      <c r="F24" s="512" t="s">
        <v>78</v>
      </c>
      <c r="G24" s="513"/>
      <c r="H24" s="513"/>
      <c r="I24" s="514"/>
      <c r="J24" s="305"/>
      <c r="K24" s="527" t="s">
        <v>79</v>
      </c>
      <c r="L24" s="528"/>
      <c r="M24" s="48"/>
    </row>
    <row r="25" spans="2:13" ht="11.25" customHeight="1" thickBot="1" x14ac:dyDescent="0.25">
      <c r="B25" s="64"/>
      <c r="C25" s="30"/>
      <c r="D25" s="30"/>
      <c r="E25" s="30"/>
      <c r="F25" s="30"/>
      <c r="G25" s="30"/>
      <c r="H25" s="30"/>
      <c r="I25" s="48"/>
      <c r="J25" s="48"/>
      <c r="K25" s="248"/>
      <c r="L25" s="248"/>
      <c r="M25" s="48"/>
    </row>
    <row r="26" spans="2:13" ht="15" customHeight="1" thickBot="1" x14ac:dyDescent="0.25">
      <c r="B26" s="64"/>
      <c r="C26" s="181" t="s">
        <v>13</v>
      </c>
      <c r="D26" s="316" t="s">
        <v>33</v>
      </c>
      <c r="E26" s="529"/>
      <c r="F26" s="529"/>
      <c r="G26" s="529"/>
      <c r="H26" s="529"/>
      <c r="I26" s="529"/>
      <c r="J26" s="529"/>
      <c r="K26" s="248"/>
      <c r="L26" s="248"/>
      <c r="M26" s="48"/>
    </row>
    <row r="27" spans="2:13" ht="15" customHeight="1" x14ac:dyDescent="0.2">
      <c r="B27" s="64"/>
      <c r="C27" s="245"/>
      <c r="D27" s="306" t="s">
        <v>22</v>
      </c>
      <c r="E27" s="328" t="s">
        <v>73</v>
      </c>
      <c r="F27" s="530" t="s">
        <v>74</v>
      </c>
      <c r="G27" s="531"/>
      <c r="H27" s="531"/>
      <c r="I27" s="532"/>
      <c r="J27" s="305"/>
      <c r="K27" s="299" t="s">
        <v>50</v>
      </c>
      <c r="L27" s="304"/>
      <c r="M27" s="48"/>
    </row>
    <row r="28" spans="2:13" ht="15" customHeight="1" x14ac:dyDescent="0.2">
      <c r="B28" s="64"/>
      <c r="C28" s="245"/>
      <c r="D28" s="306" t="s">
        <v>23</v>
      </c>
      <c r="E28" s="328" t="s">
        <v>75</v>
      </c>
      <c r="F28" s="530" t="s">
        <v>76</v>
      </c>
      <c r="G28" s="531"/>
      <c r="H28" s="531"/>
      <c r="I28" s="532"/>
      <c r="J28" s="305"/>
      <c r="K28" s="303"/>
      <c r="L28" s="304"/>
      <c r="M28" s="48"/>
    </row>
    <row r="29" spans="2:13" ht="15" customHeight="1" x14ac:dyDescent="0.2">
      <c r="B29" s="64"/>
      <c r="C29" s="336"/>
      <c r="D29" s="306" t="s">
        <v>24</v>
      </c>
      <c r="E29" s="360" t="s">
        <v>85</v>
      </c>
      <c r="F29" s="533" t="s">
        <v>86</v>
      </c>
      <c r="G29" s="531"/>
      <c r="H29" s="531"/>
      <c r="I29" s="534"/>
      <c r="J29" s="361"/>
      <c r="K29" s="362"/>
      <c r="L29" s="363"/>
      <c r="M29" s="48"/>
    </row>
    <row r="30" spans="2:13" ht="15" customHeight="1" thickBot="1" x14ac:dyDescent="0.25">
      <c r="B30" s="64"/>
      <c r="C30" s="245"/>
      <c r="D30" s="364" t="s">
        <v>84</v>
      </c>
      <c r="E30" s="332" t="s">
        <v>81</v>
      </c>
      <c r="F30" s="506" t="s">
        <v>82</v>
      </c>
      <c r="G30" s="507"/>
      <c r="H30" s="507"/>
      <c r="I30" s="508"/>
      <c r="J30" s="308"/>
      <c r="K30" s="317" t="s">
        <v>83</v>
      </c>
      <c r="L30" s="318"/>
      <c r="M30" s="48"/>
    </row>
    <row r="31" spans="2:13" ht="7.5" customHeight="1" thickBot="1" x14ac:dyDescent="0.25">
      <c r="B31" s="64"/>
      <c r="C31" s="245"/>
      <c r="D31" s="30"/>
      <c r="E31" s="48"/>
      <c r="F31" s="48"/>
      <c r="G31" s="48"/>
      <c r="H31" s="48"/>
      <c r="I31" s="48"/>
      <c r="J31" s="48"/>
      <c r="K31" s="248"/>
      <c r="L31" s="250"/>
      <c r="M31" s="242"/>
    </row>
    <row r="32" spans="2:13" ht="15" customHeight="1" thickBot="1" x14ac:dyDescent="0.25">
      <c r="B32" s="64"/>
      <c r="C32" s="181" t="s">
        <v>39</v>
      </c>
      <c r="D32" s="319" t="s">
        <v>21</v>
      </c>
      <c r="E32" s="334" t="s">
        <v>88</v>
      </c>
      <c r="F32" s="535" t="s">
        <v>89</v>
      </c>
      <c r="G32" s="536"/>
      <c r="H32" s="536"/>
      <c r="I32" s="537"/>
      <c r="J32" s="320"/>
      <c r="K32" s="321" t="s">
        <v>129</v>
      </c>
      <c r="L32" s="322"/>
      <c r="M32" s="123"/>
    </row>
    <row r="33" spans="2:13" ht="15" customHeight="1" x14ac:dyDescent="0.2">
      <c r="B33" s="64"/>
      <c r="C33" s="245"/>
      <c r="D33" s="176"/>
      <c r="E33" s="335" t="s">
        <v>88</v>
      </c>
      <c r="F33" s="503" t="s">
        <v>90</v>
      </c>
      <c r="G33" s="504"/>
      <c r="H33" s="504"/>
      <c r="I33" s="505"/>
      <c r="J33" s="305"/>
      <c r="K33" s="525"/>
      <c r="L33" s="526"/>
      <c r="M33" s="123"/>
    </row>
    <row r="34" spans="2:13" ht="15" customHeight="1" x14ac:dyDescent="0.2">
      <c r="B34" s="64"/>
      <c r="C34" s="245"/>
      <c r="D34" s="176"/>
      <c r="E34" s="335" t="s">
        <v>92</v>
      </c>
      <c r="F34" s="503" t="s">
        <v>91</v>
      </c>
      <c r="G34" s="504"/>
      <c r="H34" s="504"/>
      <c r="I34" s="505"/>
      <c r="J34" s="305"/>
      <c r="K34" s="253"/>
      <c r="L34" s="254"/>
      <c r="M34" s="123"/>
    </row>
    <row r="35" spans="2:13" ht="15" customHeight="1" x14ac:dyDescent="0.2">
      <c r="B35" s="64"/>
      <c r="C35" s="245"/>
      <c r="D35" s="176"/>
      <c r="E35" s="335" t="s">
        <v>93</v>
      </c>
      <c r="F35" s="503" t="s">
        <v>94</v>
      </c>
      <c r="G35" s="504"/>
      <c r="H35" s="504"/>
      <c r="I35" s="505"/>
      <c r="J35" s="323"/>
      <c r="K35" s="253"/>
      <c r="L35" s="254"/>
      <c r="M35" s="123"/>
    </row>
    <row r="36" spans="2:13" ht="15" customHeight="1" x14ac:dyDescent="0.2">
      <c r="B36" s="64"/>
      <c r="C36" s="245"/>
      <c r="D36" s="176"/>
      <c r="E36" s="335" t="s">
        <v>95</v>
      </c>
      <c r="F36" s="503" t="s">
        <v>97</v>
      </c>
      <c r="G36" s="504"/>
      <c r="H36" s="504"/>
      <c r="I36" s="505"/>
      <c r="J36" s="323"/>
      <c r="K36" s="253"/>
      <c r="L36" s="254"/>
      <c r="M36" s="123"/>
    </row>
    <row r="37" spans="2:13" ht="15" customHeight="1" x14ac:dyDescent="0.2">
      <c r="B37" s="64"/>
      <c r="C37" s="245"/>
      <c r="D37" s="176"/>
      <c r="E37" s="335" t="s">
        <v>98</v>
      </c>
      <c r="F37" s="503" t="s">
        <v>96</v>
      </c>
      <c r="G37" s="504"/>
      <c r="H37" s="504"/>
      <c r="I37" s="505"/>
      <c r="J37" s="323"/>
      <c r="K37" s="253"/>
      <c r="L37" s="254"/>
      <c r="M37" s="123"/>
    </row>
    <row r="38" spans="2:13" ht="15" customHeight="1" x14ac:dyDescent="0.2">
      <c r="B38" s="64"/>
      <c r="C38" s="245"/>
      <c r="D38" s="176"/>
      <c r="E38" s="335" t="s">
        <v>99</v>
      </c>
      <c r="F38" s="503" t="s">
        <v>100</v>
      </c>
      <c r="G38" s="504"/>
      <c r="H38" s="504"/>
      <c r="I38" s="505"/>
      <c r="J38" s="323"/>
      <c r="K38" s="253" t="s">
        <v>130</v>
      </c>
      <c r="L38" s="254"/>
      <c r="M38" s="123"/>
    </row>
    <row r="39" spans="2:13" ht="15" customHeight="1" x14ac:dyDescent="0.2">
      <c r="B39" s="64"/>
      <c r="C39" s="245"/>
      <c r="D39" s="176"/>
      <c r="E39" s="335" t="s">
        <v>101</v>
      </c>
      <c r="F39" s="503" t="s">
        <v>102</v>
      </c>
      <c r="G39" s="504"/>
      <c r="H39" s="504"/>
      <c r="I39" s="505"/>
      <c r="J39" s="323"/>
      <c r="K39" s="525"/>
      <c r="L39" s="526"/>
      <c r="M39" s="123"/>
    </row>
    <row r="40" spans="2:13" ht="15" customHeight="1" x14ac:dyDescent="0.2">
      <c r="B40" s="64"/>
      <c r="C40" s="245"/>
      <c r="D40" s="176"/>
      <c r="E40" s="335" t="s">
        <v>55</v>
      </c>
      <c r="F40" s="503" t="s">
        <v>103</v>
      </c>
      <c r="G40" s="504"/>
      <c r="H40" s="504"/>
      <c r="I40" s="505"/>
      <c r="J40" s="323"/>
      <c r="K40" s="253"/>
      <c r="L40" s="254"/>
      <c r="M40" s="123"/>
    </row>
    <row r="41" spans="2:13" ht="15" customHeight="1" x14ac:dyDescent="0.2">
      <c r="B41" s="64"/>
      <c r="C41" s="245"/>
      <c r="D41" s="176"/>
      <c r="E41" s="335" t="s">
        <v>55</v>
      </c>
      <c r="F41" s="503" t="s">
        <v>104</v>
      </c>
      <c r="G41" s="504"/>
      <c r="H41" s="504"/>
      <c r="I41" s="505"/>
      <c r="J41" s="323"/>
      <c r="K41" s="253" t="s">
        <v>131</v>
      </c>
      <c r="L41" s="254"/>
      <c r="M41" s="123"/>
    </row>
    <row r="42" spans="2:13" ht="15" customHeight="1" x14ac:dyDescent="0.2">
      <c r="B42" s="64"/>
      <c r="C42" s="245"/>
      <c r="D42" s="176"/>
      <c r="E42" s="335" t="s">
        <v>105</v>
      </c>
      <c r="F42" s="503" t="s">
        <v>106</v>
      </c>
      <c r="G42" s="504"/>
      <c r="H42" s="504"/>
      <c r="I42" s="505"/>
      <c r="J42" s="323"/>
      <c r="K42" s="525"/>
      <c r="L42" s="526"/>
      <c r="M42" s="123"/>
    </row>
    <row r="43" spans="2:13" ht="15" customHeight="1" x14ac:dyDescent="0.2">
      <c r="B43" s="64"/>
      <c r="C43" s="245"/>
      <c r="D43" s="176"/>
      <c r="E43" s="335" t="s">
        <v>107</v>
      </c>
      <c r="F43" s="503" t="s">
        <v>108</v>
      </c>
      <c r="G43" s="504"/>
      <c r="H43" s="504"/>
      <c r="I43" s="505"/>
      <c r="J43" s="323"/>
      <c r="K43" s="525"/>
      <c r="L43" s="526"/>
      <c r="M43" s="123"/>
    </row>
    <row r="44" spans="2:13" ht="15" customHeight="1" x14ac:dyDescent="0.2">
      <c r="B44" s="64"/>
      <c r="C44" s="245"/>
      <c r="D44" s="176"/>
      <c r="E44" s="335" t="s">
        <v>109</v>
      </c>
      <c r="F44" s="503" t="s">
        <v>103</v>
      </c>
      <c r="G44" s="504"/>
      <c r="H44" s="504"/>
      <c r="I44" s="505"/>
      <c r="J44" s="323"/>
      <c r="K44" s="253"/>
      <c r="L44" s="254"/>
      <c r="M44" s="123"/>
    </row>
    <row r="45" spans="2:13" ht="15" customHeight="1" x14ac:dyDescent="0.2">
      <c r="B45" s="64"/>
      <c r="C45" s="245"/>
      <c r="D45" s="176"/>
      <c r="E45" s="335" t="s">
        <v>110</v>
      </c>
      <c r="F45" s="503" t="s">
        <v>111</v>
      </c>
      <c r="G45" s="504"/>
      <c r="H45" s="504"/>
      <c r="I45" s="505"/>
      <c r="J45" s="323"/>
      <c r="K45" s="525"/>
      <c r="L45" s="526"/>
      <c r="M45" s="123"/>
    </row>
    <row r="46" spans="2:13" ht="15" customHeight="1" x14ac:dyDescent="0.2">
      <c r="B46" s="64"/>
      <c r="C46" s="245"/>
      <c r="D46" s="176"/>
      <c r="E46" s="335" t="s">
        <v>112</v>
      </c>
      <c r="F46" s="503" t="s">
        <v>103</v>
      </c>
      <c r="G46" s="504"/>
      <c r="H46" s="504"/>
      <c r="I46" s="505"/>
      <c r="J46" s="305"/>
      <c r="K46" s="253"/>
      <c r="L46" s="254"/>
      <c r="M46" s="123"/>
    </row>
    <row r="47" spans="2:13" ht="15" customHeight="1" x14ac:dyDescent="0.2">
      <c r="B47" s="64"/>
      <c r="C47" s="245"/>
      <c r="D47" s="176"/>
      <c r="E47" s="335" t="s">
        <v>113</v>
      </c>
      <c r="F47" s="503" t="s">
        <v>96</v>
      </c>
      <c r="G47" s="504"/>
      <c r="H47" s="504"/>
      <c r="I47" s="505"/>
      <c r="J47" s="323"/>
      <c r="K47" s="253"/>
      <c r="L47" s="254"/>
      <c r="M47" s="123"/>
    </row>
    <row r="48" spans="2:13" ht="15" customHeight="1" x14ac:dyDescent="0.2">
      <c r="B48" s="64"/>
      <c r="C48" s="245"/>
      <c r="D48" s="176"/>
      <c r="E48" s="335" t="s">
        <v>114</v>
      </c>
      <c r="F48" s="503" t="s">
        <v>103</v>
      </c>
      <c r="G48" s="504"/>
      <c r="H48" s="504"/>
      <c r="I48" s="505"/>
      <c r="J48" s="323"/>
      <c r="K48" s="525"/>
      <c r="L48" s="526"/>
      <c r="M48" s="123"/>
    </row>
    <row r="49" spans="1:15" ht="15" customHeight="1" x14ac:dyDescent="0.2">
      <c r="B49" s="64"/>
      <c r="C49" s="245"/>
      <c r="D49" s="176"/>
      <c r="E49" s="335" t="s">
        <v>85</v>
      </c>
      <c r="F49" s="503" t="s">
        <v>76</v>
      </c>
      <c r="G49" s="504"/>
      <c r="H49" s="504"/>
      <c r="I49" s="505"/>
      <c r="J49" s="179"/>
      <c r="K49" s="522"/>
      <c r="L49" s="523"/>
      <c r="M49" s="123"/>
    </row>
    <row r="50" spans="1:15" ht="15" customHeight="1" x14ac:dyDescent="0.2">
      <c r="B50" s="64"/>
      <c r="C50" s="245"/>
      <c r="D50" s="176"/>
      <c r="E50" s="335" t="s">
        <v>115</v>
      </c>
      <c r="F50" s="503" t="s">
        <v>116</v>
      </c>
      <c r="G50" s="504"/>
      <c r="H50" s="504"/>
      <c r="I50" s="505"/>
      <c r="J50" s="179"/>
      <c r="K50" s="522"/>
      <c r="L50" s="523"/>
      <c r="M50" s="123"/>
    </row>
    <row r="51" spans="1:15" ht="15" customHeight="1" x14ac:dyDescent="0.2">
      <c r="B51" s="64"/>
      <c r="C51" s="245"/>
      <c r="D51" s="176"/>
      <c r="E51" s="335" t="s">
        <v>114</v>
      </c>
      <c r="F51" s="503" t="s">
        <v>86</v>
      </c>
      <c r="G51" s="504"/>
      <c r="H51" s="504"/>
      <c r="I51" s="505"/>
      <c r="J51" s="179"/>
      <c r="K51" s="522"/>
      <c r="L51" s="523"/>
      <c r="M51" s="123"/>
    </row>
    <row r="52" spans="1:15" ht="15" customHeight="1" x14ac:dyDescent="0.2">
      <c r="B52" s="64"/>
      <c r="C52" s="245"/>
      <c r="D52" s="176"/>
      <c r="E52" s="335" t="s">
        <v>117</v>
      </c>
      <c r="F52" s="503" t="s">
        <v>118</v>
      </c>
      <c r="G52" s="504"/>
      <c r="H52" s="504"/>
      <c r="I52" s="505"/>
      <c r="J52" s="179"/>
      <c r="K52" s="522"/>
      <c r="L52" s="523"/>
      <c r="M52" s="123"/>
    </row>
    <row r="53" spans="1:15" ht="15" customHeight="1" x14ac:dyDescent="0.2">
      <c r="B53" s="64"/>
      <c r="C53" s="245"/>
      <c r="D53" s="176"/>
      <c r="E53" s="335" t="s">
        <v>119</v>
      </c>
      <c r="F53" s="503" t="s">
        <v>120</v>
      </c>
      <c r="G53" s="504"/>
      <c r="H53" s="504"/>
      <c r="I53" s="505"/>
      <c r="J53" s="179"/>
      <c r="K53" s="522"/>
      <c r="L53" s="523"/>
      <c r="M53" s="123"/>
    </row>
    <row r="54" spans="1:15" ht="15" customHeight="1" x14ac:dyDescent="0.2">
      <c r="B54" s="64"/>
      <c r="C54" s="245"/>
      <c r="D54" s="176"/>
      <c r="E54" s="335" t="s">
        <v>121</v>
      </c>
      <c r="F54" s="503" t="s">
        <v>122</v>
      </c>
      <c r="G54" s="504"/>
      <c r="H54" s="504"/>
      <c r="I54" s="505"/>
      <c r="J54" s="179"/>
      <c r="K54" s="520">
        <v>55536382</v>
      </c>
      <c r="L54" s="521"/>
      <c r="M54" s="123"/>
    </row>
    <row r="55" spans="1:15" ht="15" customHeight="1" x14ac:dyDescent="0.2">
      <c r="B55" s="64"/>
      <c r="C55" s="245"/>
      <c r="D55" s="176"/>
      <c r="E55" s="335" t="s">
        <v>123</v>
      </c>
      <c r="F55" s="503" t="s">
        <v>102</v>
      </c>
      <c r="G55" s="504"/>
      <c r="H55" s="504"/>
      <c r="I55" s="505"/>
      <c r="J55" s="179"/>
      <c r="K55" s="520">
        <v>55710330</v>
      </c>
      <c r="L55" s="521"/>
      <c r="M55" s="123"/>
    </row>
    <row r="56" spans="1:15" ht="15" customHeight="1" x14ac:dyDescent="0.2">
      <c r="B56" s="64"/>
      <c r="C56" s="245"/>
      <c r="D56" s="176"/>
      <c r="E56" s="335" t="s">
        <v>124</v>
      </c>
      <c r="F56" s="503" t="s">
        <v>100</v>
      </c>
      <c r="G56" s="504"/>
      <c r="H56" s="504"/>
      <c r="I56" s="505"/>
      <c r="J56" s="179"/>
      <c r="K56" s="522"/>
      <c r="L56" s="523"/>
      <c r="M56" s="123"/>
    </row>
    <row r="57" spans="1:15" ht="15" customHeight="1" x14ac:dyDescent="0.2">
      <c r="B57" s="64"/>
      <c r="C57" s="245"/>
      <c r="D57" s="176"/>
      <c r="E57" s="335" t="s">
        <v>125</v>
      </c>
      <c r="F57" s="503" t="s">
        <v>126</v>
      </c>
      <c r="G57" s="504"/>
      <c r="H57" s="504"/>
      <c r="I57" s="505"/>
      <c r="J57" s="179"/>
      <c r="K57" s="522"/>
      <c r="L57" s="523"/>
      <c r="M57" s="123"/>
    </row>
    <row r="58" spans="1:15" ht="9.75" customHeight="1" thickBot="1" x14ac:dyDescent="0.25">
      <c r="B58" s="30"/>
      <c r="C58" s="30"/>
      <c r="D58" s="524"/>
      <c r="E58" s="524"/>
      <c r="F58" s="524"/>
      <c r="G58" s="524"/>
      <c r="H58" s="524"/>
      <c r="I58" s="524"/>
      <c r="J58" s="524"/>
      <c r="K58" s="524"/>
      <c r="L58" s="524"/>
      <c r="M58" s="243"/>
    </row>
    <row r="59" spans="1:15" ht="15" customHeight="1" thickBot="1" x14ac:dyDescent="0.25">
      <c r="B59" s="30"/>
      <c r="C59" s="182" t="s">
        <v>12</v>
      </c>
      <c r="D59" s="183" t="s">
        <v>127</v>
      </c>
      <c r="E59" s="30"/>
      <c r="F59" s="30"/>
      <c r="G59" s="30"/>
      <c r="H59" s="30"/>
      <c r="I59" s="30"/>
      <c r="J59" s="30"/>
      <c r="K59" s="62"/>
      <c r="L59" s="63"/>
      <c r="M59" s="63"/>
    </row>
    <row r="60" spans="1:15" ht="12" customHeight="1" thickBot="1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62"/>
      <c r="L60" s="63"/>
      <c r="M60" s="63"/>
    </row>
    <row r="61" spans="1:15" ht="15" customHeight="1" thickBot="1" x14ac:dyDescent="0.25">
      <c r="B61" s="30"/>
      <c r="C61" s="515" t="s">
        <v>14</v>
      </c>
      <c r="D61" s="516"/>
      <c r="E61" s="517" t="s">
        <v>128</v>
      </c>
      <c r="F61" s="518"/>
      <c r="G61" s="517"/>
      <c r="H61" s="517"/>
      <c r="I61" s="517"/>
      <c r="J61" s="517"/>
      <c r="K61" s="519"/>
    </row>
    <row r="62" spans="1:15" s="3" customFormat="1" ht="15" customHeight="1" x14ac:dyDescent="0.2">
      <c r="A62" s="5"/>
      <c r="B62" s="30"/>
      <c r="C62" s="245"/>
      <c r="D62" s="30"/>
      <c r="E62" s="130"/>
      <c r="F62" s="130"/>
      <c r="G62" s="130"/>
      <c r="H62" s="149"/>
      <c r="I62" s="150"/>
      <c r="J62" s="149"/>
      <c r="K62" s="48"/>
      <c r="N62" s="1"/>
      <c r="O62" s="1"/>
    </row>
    <row r="63" spans="1:15" s="3" customFormat="1" ht="15" customHeight="1" x14ac:dyDescent="0.2">
      <c r="A63" s="5"/>
      <c r="B63" s="1"/>
      <c r="C63" s="1"/>
      <c r="D63" s="1"/>
      <c r="E63" s="1"/>
      <c r="F63" s="1"/>
      <c r="G63" s="1"/>
      <c r="H63" s="1"/>
      <c r="I63" s="1"/>
      <c r="J63" s="1"/>
      <c r="K63" s="2"/>
      <c r="N63" s="1"/>
      <c r="O63" s="1"/>
    </row>
    <row r="64" spans="1:15" s="3" customFormat="1" ht="15" customHeight="1" x14ac:dyDescent="0.2">
      <c r="A64" s="5"/>
      <c r="B64" s="1"/>
      <c r="C64" s="1"/>
      <c r="D64" s="1"/>
      <c r="E64" s="1"/>
      <c r="F64" s="1"/>
      <c r="G64" s="1"/>
      <c r="H64" s="1"/>
      <c r="I64" s="1"/>
      <c r="J64" s="1"/>
      <c r="K64" s="2"/>
      <c r="N64" s="1"/>
      <c r="O64" s="1"/>
    </row>
  </sheetData>
  <sheetProtection selectLockedCells="1" selectUnlockedCells="1"/>
  <mergeCells count="82">
    <mergeCell ref="F16:I16"/>
    <mergeCell ref="F18:I18"/>
    <mergeCell ref="F19:I19"/>
    <mergeCell ref="B9:C18"/>
    <mergeCell ref="K10:L10"/>
    <mergeCell ref="K12:L12"/>
    <mergeCell ref="F9:I9"/>
    <mergeCell ref="F10:I10"/>
    <mergeCell ref="F11:I11"/>
    <mergeCell ref="F12:I12"/>
    <mergeCell ref="F15:I15"/>
    <mergeCell ref="F13:I13"/>
    <mergeCell ref="F14:I14"/>
    <mergeCell ref="K13:L13"/>
    <mergeCell ref="K14:L14"/>
    <mergeCell ref="K16:L16"/>
    <mergeCell ref="B1:C8"/>
    <mergeCell ref="D1:L3"/>
    <mergeCell ref="K6:L6"/>
    <mergeCell ref="K8:L8"/>
    <mergeCell ref="F6:I6"/>
    <mergeCell ref="F7:I7"/>
    <mergeCell ref="F8:I8"/>
    <mergeCell ref="K18:L18"/>
    <mergeCell ref="K20:L20"/>
    <mergeCell ref="K15:L15"/>
    <mergeCell ref="K19:L19"/>
    <mergeCell ref="K22:L22"/>
    <mergeCell ref="K24:L24"/>
    <mergeCell ref="K33:L33"/>
    <mergeCell ref="E26:J26"/>
    <mergeCell ref="F27:I27"/>
    <mergeCell ref="F29:I29"/>
    <mergeCell ref="F28:I28"/>
    <mergeCell ref="F30:I30"/>
    <mergeCell ref="F32:I32"/>
    <mergeCell ref="K48:L48"/>
    <mergeCell ref="K39:L39"/>
    <mergeCell ref="K42:L42"/>
    <mergeCell ref="K43:L43"/>
    <mergeCell ref="K45:L45"/>
    <mergeCell ref="K49:L49"/>
    <mergeCell ref="K50:L50"/>
    <mergeCell ref="K51:L51"/>
    <mergeCell ref="F50:I50"/>
    <mergeCell ref="F51:I51"/>
    <mergeCell ref="K52:L52"/>
    <mergeCell ref="K53:L53"/>
    <mergeCell ref="K54:L54"/>
    <mergeCell ref="F52:I52"/>
    <mergeCell ref="F53:I53"/>
    <mergeCell ref="F54:I54"/>
    <mergeCell ref="C61:D61"/>
    <mergeCell ref="E61:K61"/>
    <mergeCell ref="K55:L55"/>
    <mergeCell ref="K56:L56"/>
    <mergeCell ref="K57:L57"/>
    <mergeCell ref="D58:L58"/>
    <mergeCell ref="F55:I55"/>
    <mergeCell ref="F56:I56"/>
    <mergeCell ref="F57:I57"/>
    <mergeCell ref="F20:I20"/>
    <mergeCell ref="F22:I22"/>
    <mergeCell ref="F23:I23"/>
    <mergeCell ref="F24:I24"/>
    <mergeCell ref="F33:I33"/>
    <mergeCell ref="F34:I34"/>
    <mergeCell ref="F35:I35"/>
    <mergeCell ref="F36:I36"/>
    <mergeCell ref="F40:I40"/>
    <mergeCell ref="F39:I39"/>
    <mergeCell ref="F37:I37"/>
    <mergeCell ref="F38:I38"/>
    <mergeCell ref="F46:I46"/>
    <mergeCell ref="F47:I47"/>
    <mergeCell ref="F48:I48"/>
    <mergeCell ref="F49:I49"/>
    <mergeCell ref="F41:I41"/>
    <mergeCell ref="F42:I42"/>
    <mergeCell ref="F43:I43"/>
    <mergeCell ref="F44:I44"/>
    <mergeCell ref="F45:I4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2017-04-11T09:13:49Z</cp:lastPrinted>
  <dcterms:created xsi:type="dcterms:W3CDTF">2012-04-11T12:16:49Z</dcterms:created>
  <dcterms:modified xsi:type="dcterms:W3CDTF">2017-04-16T06:30:06Z</dcterms:modified>
</cp:coreProperties>
</file>